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จากโน๊ตบุ๊ค\งานแผนอบต.ตะกุกเหนือ\แผนพัฒนา 2561-2565 ตะกุกเหนือ\แผนพัฒนา2561-2565 เพิ่มเติม ครั้งที่ 2 Copy\"/>
    </mc:Choice>
  </mc:AlternateContent>
  <xr:revisionPtr revIDLastSave="0" documentId="13_ncr:1_{5DF096CB-8C09-4D42-B898-21A0E43D641A}" xr6:coauthVersionLast="46" xr6:coauthVersionMax="46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ผ.01" sheetId="2" r:id="rId1"/>
    <sheet name="ยุทธศาสตร์1" sheetId="6" r:id="rId2"/>
    <sheet name="ยุทธศาสตร์2" sheetId="8" r:id="rId3"/>
    <sheet name="ยุทธศาสตร์3" sheetId="9" r:id="rId4"/>
    <sheet name="ยุทธศาสตร์4" sheetId="27" r:id="rId5"/>
    <sheet name="ยุทธศาสตร์5" sheetId="11" r:id="rId6"/>
    <sheet name="ผ.02-1" sheetId="19" r:id="rId7"/>
    <sheet name="ผ.03" sheetId="5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H10" i="2"/>
  <c r="H25" i="19"/>
  <c r="I25" i="19"/>
  <c r="H17" i="2"/>
  <c r="J17" i="2"/>
  <c r="J17" i="5"/>
  <c r="I17" i="5"/>
  <c r="H162" i="19" l="1"/>
  <c r="I162" i="19"/>
  <c r="H11" i="2"/>
  <c r="J11" i="2"/>
  <c r="H1904" i="6"/>
  <c r="I1904" i="6"/>
  <c r="H159" i="8" l="1"/>
  <c r="I159" i="8"/>
  <c r="H35" i="2"/>
  <c r="L16" i="2" l="1"/>
  <c r="H24" i="27"/>
  <c r="I42" i="2" s="1"/>
  <c r="I24" i="27"/>
  <c r="K42" i="2" s="1"/>
  <c r="L47" i="2"/>
  <c r="L17" i="2" l="1"/>
  <c r="K16" i="2"/>
  <c r="L10" i="2" l="1"/>
  <c r="L11" i="2"/>
  <c r="H12" i="2"/>
  <c r="H48" i="2"/>
  <c r="H12" i="11"/>
  <c r="I47" i="2" s="1"/>
  <c r="I12" i="11"/>
  <c r="K47" i="2" s="1"/>
  <c r="K48" i="2" s="1"/>
  <c r="L42" i="2"/>
  <c r="L43" i="2" s="1"/>
  <c r="L35" i="2"/>
  <c r="J43" i="2"/>
  <c r="H43" i="2"/>
  <c r="L36" i="2"/>
  <c r="H36" i="2"/>
  <c r="J35" i="2"/>
  <c r="J36" i="2" s="1"/>
  <c r="J15" i="2"/>
  <c r="H15" i="2"/>
  <c r="H22" i="2" s="1"/>
  <c r="J20" i="2"/>
  <c r="H20" i="2"/>
  <c r="H176" i="19"/>
  <c r="I17" i="2" s="1"/>
  <c r="I176" i="19"/>
  <c r="K17" i="2" s="1"/>
  <c r="I11" i="2"/>
  <c r="L15" i="2" l="1"/>
  <c r="H49" i="2"/>
  <c r="M17" i="2"/>
  <c r="L48" i="2"/>
  <c r="J22" i="2"/>
  <c r="I48" i="2"/>
  <c r="M47" i="2"/>
  <c r="M48" i="2" s="1"/>
  <c r="L12" i="2"/>
  <c r="J12" i="2"/>
  <c r="L20" i="2"/>
  <c r="L22" i="2" s="1"/>
  <c r="J49" i="2" l="1"/>
  <c r="L49" i="2"/>
  <c r="I608" i="6"/>
  <c r="H608" i="6"/>
  <c r="H21" i="9" l="1"/>
  <c r="I35" i="2" s="1"/>
  <c r="I21" i="9"/>
  <c r="K35" i="2" s="1"/>
  <c r="K36" i="2" s="1"/>
  <c r="H190" i="8"/>
  <c r="I20" i="2" s="1"/>
  <c r="I190" i="8"/>
  <c r="K20" i="2" s="1"/>
  <c r="M20" i="2" l="1"/>
  <c r="I36" i="2"/>
  <c r="M35" i="2"/>
  <c r="M36" i="2" s="1"/>
  <c r="I32" i="8"/>
  <c r="H32" i="8"/>
  <c r="I16" i="2" s="1"/>
  <c r="H13" i="8"/>
  <c r="I15" i="2" s="1"/>
  <c r="I22" i="2" s="1"/>
  <c r="I13" i="8"/>
  <c r="K15" i="2" s="1"/>
  <c r="K22" i="2" s="1"/>
  <c r="M15" i="2" l="1"/>
  <c r="K11" i="2"/>
  <c r="I320" i="6"/>
  <c r="I640" i="6" s="1"/>
  <c r="H320" i="6"/>
  <c r="H640" i="6" s="1"/>
  <c r="M11" i="2" l="1"/>
  <c r="I10" i="2"/>
  <c r="K10" i="2"/>
  <c r="K12" i="2" s="1"/>
  <c r="I12" i="2" l="1"/>
  <c r="M10" i="2"/>
  <c r="K43" i="2"/>
  <c r="K49" i="2" s="1"/>
  <c r="M42" i="2" l="1"/>
  <c r="M43" i="2" s="1"/>
  <c r="I43" i="2"/>
  <c r="I49" i="2" s="1"/>
  <c r="M12" i="2"/>
  <c r="E12" i="11" l="1"/>
  <c r="F12" i="11"/>
  <c r="G12" i="11"/>
  <c r="M16" i="2" l="1"/>
  <c r="M22" i="2" s="1"/>
  <c r="M49" i="2" s="1"/>
</calcChain>
</file>

<file path=xl/sharedStrings.xml><?xml version="1.0" encoding="utf-8"?>
<sst xmlns="http://schemas.openxmlformats.org/spreadsheetml/2006/main" count="9906" uniqueCount="1554">
  <si>
    <t>2. บัญชีโครงการพัฒนาท้องถิ่น</t>
  </si>
  <si>
    <t>รายละเอียดโครงการพัฒนา</t>
  </si>
  <si>
    <t>1.1 แผนงานอุตสาหกรรมและการโยธา</t>
  </si>
  <si>
    <t>ที่</t>
  </si>
  <si>
    <t>โครงการ</t>
  </si>
  <si>
    <t>วัตถุประสงค์</t>
  </si>
  <si>
    <t>เป้าหมาย</t>
  </si>
  <si>
    <t>งบประมาณและที่ผ่านมา</t>
  </si>
  <si>
    <t>ตัวชี้วัด</t>
  </si>
  <si>
    <t>ผลที่คาดว่าจะได้รับ</t>
  </si>
  <si>
    <t>หน่วยงานรับผิดชอบหลัก</t>
  </si>
  <si>
    <t>(ผลผลิตของโครงการ)</t>
  </si>
  <si>
    <t>2561(บาท)</t>
  </si>
  <si>
    <t>2562(บาท)</t>
  </si>
  <si>
    <t>2563(บาท)</t>
  </si>
  <si>
    <t>2564(บาท)</t>
  </si>
  <si>
    <t>(KPI)</t>
  </si>
  <si>
    <t>ประชาชนได้รับ</t>
  </si>
  <si>
    <t>กองช่าง</t>
  </si>
  <si>
    <t>ความสะดวกใน</t>
  </si>
  <si>
    <t>การเดินทาง</t>
  </si>
  <si>
    <t>ก่อสร้างถนน คสล.กว้าง</t>
  </si>
  <si>
    <t>ขนส่ง</t>
  </si>
  <si>
    <t>เพื่อความสะดวกในการ</t>
  </si>
  <si>
    <t>คมนาคมและขนส่ง</t>
  </si>
  <si>
    <t>สำนักปลัด</t>
  </si>
  <si>
    <t>1.2 แผนงานเคหะและชุมชน</t>
  </si>
  <si>
    <t>ขุดเจาะบ่อบาดาล</t>
  </si>
  <si>
    <t>ประชาชน</t>
  </si>
  <si>
    <t>อุปโภค บริโภค</t>
  </si>
  <si>
    <t>อย่างเพียงพอ</t>
  </si>
  <si>
    <t>ก่อสร้างระบบประปาหมู่บ้าน</t>
  </si>
  <si>
    <t>ประชาชนมีน้ำ</t>
  </si>
  <si>
    <t>บริโภคอย่างเพียงพอ</t>
  </si>
  <si>
    <t>ใช้ในการอุปโภค</t>
  </si>
  <si>
    <t>เพียงพอ</t>
  </si>
  <si>
    <t>1 แห่ง</t>
  </si>
  <si>
    <t>ระยะทาง 1,000 เมตร</t>
  </si>
  <si>
    <t>เพื่อให้ประชาชนมี</t>
  </si>
  <si>
    <t>เพิ่มขึ้น 1 แห่ง</t>
  </si>
  <si>
    <t>ก่อสร้างฝายน้ำล้น</t>
  </si>
  <si>
    <t>หน่วยงาน</t>
  </si>
  <si>
    <t>ระยะทาง 2,000 เมตร</t>
  </si>
  <si>
    <t>1,200 เมตร</t>
  </si>
  <si>
    <t>แผนงาน</t>
  </si>
  <si>
    <t>2,000 เมตร</t>
  </si>
  <si>
    <t>บัญชีสรุปโครงการพัฒนา</t>
  </si>
  <si>
    <t>ยุทธศาสตร์</t>
  </si>
  <si>
    <t>ปี 2561</t>
  </si>
  <si>
    <t>ปี 2562</t>
  </si>
  <si>
    <t>ปี 2563</t>
  </si>
  <si>
    <t>ปี 2564</t>
  </si>
  <si>
    <t>จำนวนโครงการ</t>
  </si>
  <si>
    <t>งบประมาณ</t>
  </si>
  <si>
    <t>(บาท)</t>
  </si>
  <si>
    <t xml:space="preserve">   1.1 แผนงานอุตสาหกรรมและการโยธา</t>
  </si>
  <si>
    <t>รวม</t>
  </si>
  <si>
    <t xml:space="preserve">   3.2 แผนงานการรักษาความสงบภายใน</t>
  </si>
  <si>
    <t xml:space="preserve">  5.1 แผนงานบริหารงานทั่วไป</t>
  </si>
  <si>
    <t>รวมทั้งสิ้น</t>
  </si>
  <si>
    <t>บัญชีครุภัณฑ์</t>
  </si>
  <si>
    <t>หมวด</t>
  </si>
  <si>
    <t>ประเภท</t>
  </si>
  <si>
    <t>ผลผลิตของครุภัณฑ์</t>
  </si>
  <si>
    <t>รับผิดชอบหลัก</t>
  </si>
  <si>
    <t>ครุภัณฑ์</t>
  </si>
  <si>
    <t>ความปลอดภัยในชีวิต</t>
  </si>
  <si>
    <t>และทรัพย์สิน</t>
  </si>
  <si>
    <t xml:space="preserve">ปรับปรุง/ซ่อมแซม </t>
  </si>
  <si>
    <t>มีท่อระบายน้ำ</t>
  </si>
  <si>
    <t>2 แห่ง</t>
  </si>
  <si>
    <t>รวม 3 โครงการ</t>
  </si>
  <si>
    <t>-</t>
  </si>
  <si>
    <t>รวม 1 โครงการ</t>
  </si>
  <si>
    <t>กำหนด</t>
  </si>
  <si>
    <t>หน่วยงานที่รับผิดชอบหลัก</t>
  </si>
  <si>
    <t>มีถนน คสล.เพิ่มขึ้น</t>
  </si>
  <si>
    <t>และขนส่ง</t>
  </si>
  <si>
    <t>ก่อสร้างถนน คสล.ขนาด</t>
  </si>
  <si>
    <t>เมตร รายละเอียดตามแบบ</t>
  </si>
  <si>
    <t>ประชาชนมีน้ำใช้</t>
  </si>
  <si>
    <t>1 จุด</t>
  </si>
  <si>
    <t>โครงการก่อสร้างระบบประปาหมู่บ้าน</t>
  </si>
  <si>
    <t>500 เมตร</t>
  </si>
  <si>
    <t>มีฝายน้ำล้น</t>
  </si>
  <si>
    <t>โครงการขุดเจาะบ่อบาดาล</t>
  </si>
  <si>
    <t>โครงการก่อสร้างฝายน้ำล้นคลอง</t>
  </si>
  <si>
    <t>ขยายเขตไฟฟ้าภายใน</t>
  </si>
  <si>
    <t>ประชาชนมีไฟฟ้า</t>
  </si>
  <si>
    <t>ใช้ครบทุกครัวเรือน</t>
  </si>
  <si>
    <t>ครัวเรือน</t>
  </si>
  <si>
    <t>รายละเอียดตามแบบ</t>
  </si>
  <si>
    <t>ถนนลูกรังได้รับการ</t>
  </si>
  <si>
    <t>มีรางระบายน้ำ</t>
  </si>
  <si>
    <t>ขยายท่อเมนกระจายน้ำ</t>
  </si>
  <si>
    <t>การคมนาคมและ</t>
  </si>
  <si>
    <t>โครงการก่อสร้างถนน คสล.สาย</t>
  </si>
  <si>
    <t>เพื่อให้ประชาชนมีน้ำ</t>
  </si>
  <si>
    <t>2565(บาท)</t>
  </si>
  <si>
    <t>โครงการปรับปรุง/ซ่อมแซมฝายน้ำล้น</t>
  </si>
  <si>
    <t>การปรับปรุง 1 แห่ง</t>
  </si>
  <si>
    <t>ปี 2565</t>
  </si>
  <si>
    <t>รวม 5 ปี</t>
  </si>
  <si>
    <t>มีท่อลอดเหลี่ยม</t>
  </si>
  <si>
    <t>1,000 เมตร</t>
  </si>
  <si>
    <t>ก่อสร้างถนน คสล. ขนาด</t>
  </si>
  <si>
    <t>โครงการก่อสร้างถนน คสล.</t>
  </si>
  <si>
    <t>หนา 0.15 เมตร ยาว</t>
  </si>
  <si>
    <t>ได้รับการปรับปรุง</t>
  </si>
  <si>
    <t>.</t>
  </si>
  <si>
    <t>5.2 แผนงานอุตสาหกรรมและการโยธา</t>
  </si>
  <si>
    <t>ต่อเติม 1 แห่ง</t>
  </si>
  <si>
    <t>ประชาชนมีความ</t>
  </si>
  <si>
    <t>โครงการก่อสร้างถนนคอนกรีต</t>
  </si>
  <si>
    <t>2,500 เมตร</t>
  </si>
  <si>
    <t>โครงการก่อสร้างถนน คสล.ซอย</t>
  </si>
  <si>
    <t>กว้าง 6 เมตร หนา 0.15</t>
  </si>
  <si>
    <t>เมตร ยาว 400 เมตร</t>
  </si>
  <si>
    <t>800 เมตร</t>
  </si>
  <si>
    <t>เมตร</t>
  </si>
  <si>
    <t>ระยะทาง 800 เมตร</t>
  </si>
  <si>
    <t>ภูมิทัศน์ 1 แห่ง</t>
  </si>
  <si>
    <t>ปรับปรุง 1 แห่ง</t>
  </si>
  <si>
    <t>รวม 17 โครงการ</t>
  </si>
  <si>
    <t>แผนงานการรักษาความ</t>
  </si>
  <si>
    <t>สงบภายใน</t>
  </si>
  <si>
    <t>สำหรับโครงการที่เกินศักยภาพขององค์กรปกครองส่วนท้องถิ่น</t>
  </si>
  <si>
    <t>2561 (บาท)</t>
  </si>
  <si>
    <t>2562 (บาท)</t>
  </si>
  <si>
    <t>2563 (บาท)</t>
  </si>
  <si>
    <t>2564 (บาท)</t>
  </si>
  <si>
    <t>2565 (บาท)</t>
  </si>
  <si>
    <t>น้ำใช้ในการอุปโภค</t>
  </si>
  <si>
    <t>ในการอุปโภค</t>
  </si>
  <si>
    <t>3.4 แผนงานอุตสาหกรรมและการโยธา</t>
  </si>
  <si>
    <t>กองช่าง/</t>
  </si>
  <si>
    <t>สะดวก</t>
  </si>
  <si>
    <t>เที่ยวเพิ่มขึ้น</t>
  </si>
  <si>
    <t>คมนาคม</t>
  </si>
  <si>
    <t>การคมนาคมสะดวก</t>
  </si>
  <si>
    <t>โดยติดตั้งเครื่องสูบน้ำ</t>
  </si>
  <si>
    <t>โครงการก่อสร้างฝายน้ำล้น</t>
  </si>
  <si>
    <t>ก่อสร้างฝายน้ำล้น ขนาด</t>
  </si>
  <si>
    <t>รายละเอียดตาม</t>
  </si>
  <si>
    <t xml:space="preserve"> </t>
  </si>
  <si>
    <t>4 จุด</t>
  </si>
  <si>
    <t>ยาว 200 เมตร</t>
  </si>
  <si>
    <t>โครงการก่อสร้างฝายน้ำล้นห้วย</t>
  </si>
  <si>
    <t>มีถนน คสล.</t>
  </si>
  <si>
    <t xml:space="preserve">เพิ่มขึ้น ระยะทาง </t>
  </si>
  <si>
    <t>มีบ่อบาดาล</t>
  </si>
  <si>
    <t>หมู่บ้าน รายละเอียดตาม</t>
  </si>
  <si>
    <t>3,000 เมตร</t>
  </si>
  <si>
    <t>มีความพึงพอใจ</t>
  </si>
  <si>
    <t>องค์การบริหารส่วนตำบลตะกุกเหนือ</t>
  </si>
  <si>
    <t>2) ยุทธศาสตร์การพัฒนาการส่งเสริมคุณภาพชีวิต</t>
  </si>
  <si>
    <t xml:space="preserve">   2.1 แผนงานการเกษตร</t>
  </si>
  <si>
    <t xml:space="preserve">   2.2 แผนงานการศึกษา</t>
  </si>
  <si>
    <t xml:space="preserve">   2.3 แผนงานการศาสนาวัฒนธรรมและนันทนาการ</t>
  </si>
  <si>
    <t xml:space="preserve">   2.5 แผนงานงบกลาง</t>
  </si>
  <si>
    <t>3) ยุทธศาสตร์การพัฒนาการจัดระเบียบสังคม</t>
  </si>
  <si>
    <t>และการรักษาความสงบเรียบร้อย</t>
  </si>
  <si>
    <t xml:space="preserve">   3.1 แผนงานสร้างความเข้มแข็งของชุมชน</t>
  </si>
  <si>
    <t xml:space="preserve">   3.3 แผนงานการศาสนาวัฒนธรรมและนันทนาการ</t>
  </si>
  <si>
    <t xml:space="preserve">  4.1 แผนงานการศาสนาวัฒนธรรมและนันทนาการ</t>
  </si>
  <si>
    <t xml:space="preserve">  4.2 แผนงานเคหะและชุมชน</t>
  </si>
  <si>
    <t xml:space="preserve">  4.3 แผนงานสร้างความเข้มแข็งของชุมชน</t>
  </si>
  <si>
    <t xml:space="preserve">  4.4 แผนงานอุตสาหกรรมและการโยธา</t>
  </si>
  <si>
    <t xml:space="preserve">  ก. ยุทธศาสตร์จังหวัดที่ 3 การเชื่อมโยงเส้นทางคมนาคมและศูนย์โลจิสติกส์</t>
  </si>
  <si>
    <t xml:space="preserve">  ข. ยุทธศาสตร์การพัฒนาของ องค์กรปกครองส่วนท้องถิ่นในเขตจังหวัดที่ 3 การพัฒนาโครงสร้างพื้นฐาน</t>
  </si>
  <si>
    <t>1.  ยุทธศาสตร์การพัฒนาโครงสร้างพื้นฐาน</t>
  </si>
  <si>
    <t xml:space="preserve">  ก. ยุทธศาสตร์จังหวัดที่ 4 การพัฒนาสังคมปลอดภัย คุณภาพชีวิตดี และมีศักยภาพในการแข่งขัน</t>
  </si>
  <si>
    <t xml:space="preserve">  ข. ยุทธศาสตร์การพัฒนาขององค์กรปกครองส่วนท้องถิ่นในเขตจังหวัดที่ 5  ส่งเสริม พัฒนาคุณภาพชีวิต</t>
  </si>
  <si>
    <t>2.  ยุทธศาสตร์การพัฒนาการส่งเสริมคุณภาพชีวิค</t>
  </si>
  <si>
    <t xml:space="preserve">  ก.ยุทธศาสตร์จังหวัดที่ 4 การพัฒนาสังคมปลอดภัย คุณภาพชีวิตที่ดีและมีศักยภาพในการแข่งขัน</t>
  </si>
  <si>
    <t xml:space="preserve">  ข.ยุทธศาสตร์การพัฒนาขององค์กรปกครองส่วนท้องถิ่นในเขตจังหวัดที่ 5 ส่งเสริม พัฒนาคุณภาพชีวิต</t>
  </si>
  <si>
    <t>3.  ยุทธศาสตร์การพัฒนาการจัดระเบียบสังคมและการรักษาความสงบเรียบร้อย</t>
  </si>
  <si>
    <t xml:space="preserve">  ก. ยุทธศาสตร์จังหวัดที่ 2 การส่งเสริมการท่องเที่ยวที่ยั่งยืน</t>
  </si>
  <si>
    <t xml:space="preserve">  ข. ยุทธศาสตร์การพัฒนาขององค์กรปกครองส่วนท้องถิ่นในเขตจังหวัดที่ 6 ส่งเสริม สนับสนุนการท่องเที่ยว และการอนุรักษ์ทรัพยากรธรรมชาติและสิ่งแวดล้อม</t>
  </si>
  <si>
    <t>4.  ยุทธศาสตร์การพัฒนาทรัพยากรธรรมชาติและสิ่งแวดล้อม</t>
  </si>
  <si>
    <t xml:space="preserve">  ก. ยุทธศาสตร์จังหวัดที่ 4  การพัฒนาสังคมปลอดภัย คุณภาพชีวิตที่ดี และมีศักยภาพในการแข่งขัน</t>
  </si>
  <si>
    <t xml:space="preserve">  ข. ยุทธศาสตร์การพัฒนาขององค์กรปกครองส่วนท้องถิ่นในเขตจังหวัดที่ 2 การส่งเสริมการบริหารจัดการบ้านเมืองที่ดี</t>
  </si>
  <si>
    <t>5. ยุทธศาสตร์การพัฒนาการบริหารจัดการบ้านเมืองที่ดี</t>
  </si>
  <si>
    <t>น้ำราด หมู่ที่ 7 บ้านคลองวาย</t>
  </si>
  <si>
    <t>รายละเอียดตามแบบแปลน</t>
  </si>
  <si>
    <t>โครงการก่อสร้างถนนน้ำล้นซอย</t>
  </si>
  <si>
    <t>ทับช้าง 1 หมู่ที่ 7 บ้านคลองวาย</t>
  </si>
  <si>
    <t>ก่อสร้างถนนน้ำล้น</t>
  </si>
  <si>
    <t>ที่ อบต.กำหนด</t>
  </si>
  <si>
    <t>มีถนนน้ำล้น</t>
  </si>
  <si>
    <t>2.7 แผนงานสร้างความเข้มแข็งของชุมชน</t>
  </si>
  <si>
    <t>โครงการพัฒนาคุณภาพชีวิตด้วยศูนย์</t>
  </si>
  <si>
    <t>ศิลปาชีพ (โรงทอนครบางจำ) หมู่ที่</t>
  </si>
  <si>
    <t>15 บ้านบางจำ</t>
  </si>
  <si>
    <t>1. เพื่อพัฒนาโครงสร้าง</t>
  </si>
  <si>
    <t>อาคารโรงทอนครบางจำ</t>
  </si>
  <si>
    <t>ให้มีห้องจัดการแสดง</t>
  </si>
  <si>
    <t>งานผ้าทอและกิจกรรม</t>
  </si>
  <si>
    <t>การทอผ้า</t>
  </si>
  <si>
    <t>2. เพื่อพัฒนาโครงสร้าง</t>
  </si>
  <si>
    <t>อาคารโรงทอสำหรับ</t>
  </si>
  <si>
    <t>เป็นพื้นที่ห้องครัวและ</t>
  </si>
  <si>
    <t>ห้องจัดเก็บอุปกรณ์</t>
  </si>
  <si>
    <t>3. เพื่อจัดสร้างกี่ทอผ้า</t>
  </si>
  <si>
    <t>สำหรับการฝึกอาชีพ</t>
  </si>
  <si>
    <t>4. เพื่อจัดสร้างโรงเลี้ยง</t>
  </si>
  <si>
    <t>ไหมสำหรับการผลิต</t>
  </si>
  <si>
    <t>เส้นไหม</t>
  </si>
  <si>
    <t>4X6 เมตร</t>
  </si>
  <si>
    <t>หลัง ขนาด 1.5X1.8 เมตร</t>
  </si>
  <si>
    <t>3. จัดทำห้องครัวและ</t>
  </si>
  <si>
    <t>ขนาด 4X6 เมตร</t>
  </si>
  <si>
    <t>4. จัดทำโรงเลี้ยงไหม</t>
  </si>
  <si>
    <t>1 โรง ขนาด 5X12 เมตร</t>
  </si>
  <si>
    <t>บ้านบางจำ</t>
  </si>
  <si>
    <t>หมู่ที่ 15</t>
  </si>
  <si>
    <t>1. สามารถเป็นช่าง</t>
  </si>
  <si>
    <t>ทอผ้าแบบมืออาชีพ</t>
  </si>
  <si>
    <t>และเป็นผู้สืบสาน</t>
  </si>
  <si>
    <t>งานโครงการตาม</t>
  </si>
  <si>
    <t>พระราชดำริ</t>
  </si>
  <si>
    <t>2. สามารถเป็นตัว</t>
  </si>
  <si>
    <t>หลักในการบริหาร</t>
  </si>
  <si>
    <t>จัดการการพัฒนา</t>
  </si>
  <si>
    <t>ผ้าทอและการพัฒนา</t>
  </si>
  <si>
    <t>ฝ้ายทอมือและผ้าไหม</t>
  </si>
  <si>
    <t>3. เป็นผู้นำกระบวน</t>
  </si>
  <si>
    <t>การการสร้างองค์</t>
  </si>
  <si>
    <t>ความรู้ผ้าทอสำหรับ</t>
  </si>
  <si>
    <t>การเป็นบุคลากรการ</t>
  </si>
  <si>
    <t>ให้บริการทางการ</t>
  </si>
  <si>
    <t>จัดการศึกษาทาง</t>
  </si>
  <si>
    <t>โครงการก่อสร้างถนน คสล.ซอยบ้าน</t>
  </si>
  <si>
    <t xml:space="preserve">ระยะทาง 1,000 </t>
  </si>
  <si>
    <t>ผู้ใหญ่การัญ อินทรมณี หมู่ที่ 3</t>
  </si>
  <si>
    <t>บ้านตะกุก</t>
  </si>
  <si>
    <t xml:space="preserve">4 เมตร หนา 0.15 เมตร </t>
  </si>
  <si>
    <t>ตามแปลน อบต.กำหนด</t>
  </si>
  <si>
    <t>ยาว 1,000 เมตร รายละเอียด</t>
  </si>
  <si>
    <t>โครงการก่อสร้างทางลงพร้อมท่าน้ำ</t>
  </si>
  <si>
    <t>ลงไปใช้น้ำ และนำน้ำ</t>
  </si>
  <si>
    <t xml:space="preserve">มาใช้เพื่อการอุปโภค </t>
  </si>
  <si>
    <t>ก่อสร้างทางลง ขนาดกว้าง</t>
  </si>
  <si>
    <t>6 เมตร ยาว 100 เมตร</t>
  </si>
  <si>
    <t>ท่าน้ำ กว้าง 10 เมตร ยาว</t>
  </si>
  <si>
    <t>มีทางลงน้ำและ</t>
  </si>
  <si>
    <t>ท่าน้ำ 1 แห่ง</t>
  </si>
  <si>
    <t>เกิดความสะดวก</t>
  </si>
  <si>
    <t>ในการนำน้ำมา</t>
  </si>
  <si>
    <t>ใช้น้ำเพื่อการ</t>
  </si>
  <si>
    <t>อุปโภค</t>
  </si>
  <si>
    <t>หมู่ที่ 3 บ้านตะกุก</t>
  </si>
  <si>
    <t>ใช้ในการอุปโภคและ</t>
  </si>
  <si>
    <t>ระยะทาง 4,000 เมตร</t>
  </si>
  <si>
    <t>ระบบประปาหมู่บ้าน</t>
  </si>
  <si>
    <t>บริโภคย่าง</t>
  </si>
  <si>
    <t>และน้ำเพื่อการเกษตร</t>
  </si>
  <si>
    <t>ขุดลอกคลองขนาดกว้าง</t>
  </si>
  <si>
    <t xml:space="preserve">8 เมตร ยาว 100 เมตร </t>
  </si>
  <si>
    <t>คลองได้รับการ</t>
  </si>
  <si>
    <t>ขุดลอก 1 แห่ง</t>
  </si>
  <si>
    <t>และน้ำเพื่อ</t>
  </si>
  <si>
    <t>การเกษตร อย่าง</t>
  </si>
  <si>
    <t>กว้าง 10 เมตร สูง 2.50 เมตร</t>
  </si>
  <si>
    <t>มีฝายน้ำล้น 1 แห่ง</t>
  </si>
  <si>
    <t>โครงการก่อสร้างถนนน้ำล้น</t>
  </si>
  <si>
    <t>อย่างเพียงพอ และ</t>
  </si>
  <si>
    <t>กว้าง 4 เมตร ยาว 12 เมตร</t>
  </si>
  <si>
    <t>อบต.กำหนด</t>
  </si>
  <si>
    <t>ปรับปรุงซ่อมแซมฝายน้ำล้น</t>
  </si>
  <si>
    <t xml:space="preserve"> ขนาดกว้าง 8 เมตร สูง </t>
  </si>
  <si>
    <t>2.50 เมตรรายละเอียดตาม</t>
  </si>
  <si>
    <t>แบบแปลนอบต.กำหนด</t>
  </si>
  <si>
    <t>ฝายน้ำล้นได้รับการ</t>
  </si>
  <si>
    <t>ปรับปรุงซ่อมแซม</t>
  </si>
  <si>
    <t>20 เมตร ยาว 60 เมตร</t>
  </si>
  <si>
    <t>2.4 แผนงานเคหะและชุมชน</t>
  </si>
  <si>
    <t>พร้อมอุปกรณ์</t>
  </si>
  <si>
    <t>แปลน อบต.กำหนด</t>
  </si>
  <si>
    <t>พร้อมอุปกรณ์ หมู่ที่ 3 บ้านตะกุก</t>
  </si>
  <si>
    <t xml:space="preserve">มีหอกระจายข่าว </t>
  </si>
  <si>
    <t>เพื่อให้ประชาชนได้รับ</t>
  </si>
  <si>
    <t>รู้ข่าวสารอย่างทัน</t>
  </si>
  <si>
    <t>ท่วงที</t>
  </si>
  <si>
    <t>ทราบข่าวสาร</t>
  </si>
  <si>
    <t>อย่างทันท่วงที</t>
  </si>
  <si>
    <t>โครงการขุดลอกปลายคลองนุ</t>
  </si>
  <si>
    <t>ขุดลอกคลอง ขนาดกว้าง</t>
  </si>
  <si>
    <t>15 เมตร ยาว 100 เมตร</t>
  </si>
  <si>
    <t xml:space="preserve">พร้อมขุดลอกคลองห้วยตาอ่วม </t>
  </si>
  <si>
    <t>และการคมนาคม</t>
  </si>
  <si>
    <t>20 เมตร ยาว 20 เมตร</t>
  </si>
  <si>
    <t>โครงการปรับปรุงถนนลูกรัง</t>
  </si>
  <si>
    <t>โครงการขยายท่อเมนกระจายน้ำ</t>
  </si>
  <si>
    <t>ระบบประปาหมู่บ้าน ซอยโรงเรียน</t>
  </si>
  <si>
    <t xml:space="preserve">น้ำระยะทาง 1,000 </t>
  </si>
  <si>
    <t>และบริโภคอย่าง</t>
  </si>
  <si>
    <t xml:space="preserve">กว้าง 4 เมตร ยาว 8 เมตร </t>
  </si>
  <si>
    <t>โครงการขุดลอกหน้าฝายซอย</t>
  </si>
  <si>
    <t>ทับช้าง 2 หมู่ที่ 7 บ้านคลองวาย</t>
  </si>
  <si>
    <t>และน้ำใช้เพื่อการเกษตร</t>
  </si>
  <si>
    <t>ขุดลอกหน้าฝาย กว้าง 4</t>
  </si>
  <si>
    <t>เมตร ยาว 100 เมตร ลึก</t>
  </si>
  <si>
    <t>ฝายได้รับการ</t>
  </si>
  <si>
    <t>กว้าง 4 เมตร หนา 0.15</t>
  </si>
  <si>
    <t>ระยะทาง 400 เมตร</t>
  </si>
  <si>
    <t>คลองวาย หมู่ที่ 7 บ้านคลองวาย</t>
  </si>
  <si>
    <t>ซอยน้ำราด หมู่ที่ 7 บ้านคลองวาย</t>
  </si>
  <si>
    <t xml:space="preserve">กว้าง 6 เมตร สูง 2.50 เมตร </t>
  </si>
  <si>
    <t>โครงการปรับปรุงระบบสูบน้ำ</t>
  </si>
  <si>
    <t>สระน้ำโรงเรียนมัธยมวิภาวดี</t>
  </si>
  <si>
    <t>หมู่ที่ 4 บ้านสหกรณ์</t>
  </si>
  <si>
    <t>บริโภคและน้ำเพื่อ</t>
  </si>
  <si>
    <t>การเกษตรอย่างเพียงพอ</t>
  </si>
  <si>
    <t>ปรับปรุงระบบสูบน้ำ</t>
  </si>
  <si>
    <t>พร้อมท่อ PE 3 นิ้ว ยาว 500</t>
  </si>
  <si>
    <t>เมตร พร้อมอุปกรณ์</t>
  </si>
  <si>
    <t>ดีเซล ขนาด 10 แรงม้า</t>
  </si>
  <si>
    <t>โครงการขยายเขตประปาหมู่บ้าน</t>
  </si>
  <si>
    <t>ซอย 7-ซอย 9 หมู่ที่ 4 บ้านสหกรณ์</t>
  </si>
  <si>
    <t>ขยายเขตประปาหมู่บ้าน</t>
  </si>
  <si>
    <t>โครงการขยายเขตไฟฟ้า ซอย 7</t>
  </si>
  <si>
    <t>ไฟฟ้าใช้ครบทุก</t>
  </si>
  <si>
    <t>ขยายเขตไฟฟ้า ระยะทาง</t>
  </si>
  <si>
    <t>ระยะทาง 500 เมตร</t>
  </si>
  <si>
    <t>โครงการปรับปรุงถนนลูกรังซอย</t>
  </si>
  <si>
    <t>ซอยบ่อนไก่ หมู่ที่ 4 บ้านสหกรณ์</t>
  </si>
  <si>
    <t>โรงรม หมู่ที่ 4 บ้านสหกรณ์</t>
  </si>
  <si>
    <t>ปรับปรุงถนนลูกรัง กว้าง</t>
  </si>
  <si>
    <t xml:space="preserve">4 เมตร ยาว 3,000 เมตร </t>
  </si>
  <si>
    <t xml:space="preserve">รายละเอียดตามแปลน </t>
  </si>
  <si>
    <t xml:space="preserve">8 เมตร ยาว 1,000 เมตร </t>
  </si>
  <si>
    <t>ท่อประปาได้รับการ</t>
  </si>
  <si>
    <t>โครงการติดตั้งระบบโซล่าเซลล์</t>
  </si>
  <si>
    <t>ภายในหมู่บ้าน หมู่ที่ 4 บ้านสหกรณ์</t>
  </si>
  <si>
    <t>ระบบประปาหมู่บ้าน หมู่ที่ 4</t>
  </si>
  <si>
    <t>บ้านสหกรณ์</t>
  </si>
  <si>
    <t>ติดตั้งระบบโซล่าเซลล์</t>
  </si>
  <si>
    <t>ได้รับการติดตั้งระบบ</t>
  </si>
  <si>
    <t>โซล่าเซลล์ สำหรับ</t>
  </si>
  <si>
    <t xml:space="preserve"> 1 แห่ง</t>
  </si>
  <si>
    <t>โครงการก่อสร้างลานคอนกรีต</t>
  </si>
  <si>
    <t>บริเวณศาลาหมู่บ้าน หมู่ที่ 4</t>
  </si>
  <si>
    <t>เพื่อให้มีพื้นที่สำหรับ</t>
  </si>
  <si>
    <t>ทำกิจกรรมของหมู่บ้าน</t>
  </si>
  <si>
    <t>ก่อสร้างลานคอนกรีต</t>
  </si>
  <si>
    <t>ขนาดพื้นที่ไม่น้อยกว่า</t>
  </si>
  <si>
    <t>665 ตารางเมตร หนา</t>
  </si>
  <si>
    <t>0.12 เมตร</t>
  </si>
  <si>
    <t>หมู่บ้านมีพื้นที่</t>
  </si>
  <si>
    <t>สำหรับทำกิจกรรม</t>
  </si>
  <si>
    <t>มีลานคอนกรีต</t>
  </si>
  <si>
    <t>พื้นที่ไม่น้อยกว่า</t>
  </si>
  <si>
    <t>665 ตารางเมตร</t>
  </si>
  <si>
    <t xml:space="preserve">และเสียงตามสาย </t>
  </si>
  <si>
    <t>ตลาดนัดเก่า หมู่ที่ 4 บ้านสหกรณ์</t>
  </si>
  <si>
    <t xml:space="preserve">3 เมตร หนา 0.15 เมตร </t>
  </si>
  <si>
    <t>ยาว 200 เมตร รายละเอียด</t>
  </si>
  <si>
    <t>ระยะทาง 200 เมตร</t>
  </si>
  <si>
    <t>โครงการก่อสร้างถังน้ำใส ขนาดใหญ่</t>
  </si>
  <si>
    <t>ก่อสร้างถังน้ำใส ขนาดใหญ่</t>
  </si>
  <si>
    <t>100 ลบ.ม. รายละเอียดตาม</t>
  </si>
  <si>
    <t>มีถังน้ำใส 1 ถัง</t>
  </si>
  <si>
    <t>โครงการก่อสร้างท่อลอดเหลี่ยม คสล.</t>
  </si>
  <si>
    <t>เพื่อให้การระบายน้ำ</t>
  </si>
  <si>
    <t>สะดวก ป้องกันน้ำท่วม</t>
  </si>
  <si>
    <t>ก่อสร้างท่อลอดเหลี่ยม คสล.</t>
  </si>
  <si>
    <t>ขนาด 1.80X1.80X8 เมตร</t>
  </si>
  <si>
    <t>คสล. 1 แห่ง</t>
  </si>
  <si>
    <t>การระบายน้ำ</t>
  </si>
  <si>
    <t>สะดวก ป้องกัน</t>
  </si>
  <si>
    <t>น้ำท่วม การ</t>
  </si>
  <si>
    <t>คมนาคมสะดวก</t>
  </si>
  <si>
    <t>โครงการก่อสร้างป้อมยามรักษา</t>
  </si>
  <si>
    <t xml:space="preserve">ความปลอดภัย หมู่ที่ 7 </t>
  </si>
  <si>
    <t>บ้านคลองวาย</t>
  </si>
  <si>
    <t>เพื่อให้มีสถานที่รักษา</t>
  </si>
  <si>
    <t>และทรัพย์สินของ</t>
  </si>
  <si>
    <t>ก่อสร้างป้อมยามรักษา</t>
  </si>
  <si>
    <t>ความปลอดภัย ขนาด</t>
  </si>
  <si>
    <t>มีป้อมยามรักษา</t>
  </si>
  <si>
    <t>ความปลอดภัย</t>
  </si>
  <si>
    <t>ปลอดภัยในชีวิต</t>
  </si>
  <si>
    <t>สันระเบิด หมู่ที่ 7 บ้านคลองวาย</t>
  </si>
  <si>
    <t>เมตร ยาว 300 เมตร</t>
  </si>
  <si>
    <t>ระยะทาง 300 เมตร</t>
  </si>
  <si>
    <t>ปากบ่อ 6 นิ้ว ปริมาณน้ำ</t>
  </si>
  <si>
    <t>ไม่น้อยกว่า 5 ลบ.ม./ชม.</t>
  </si>
  <si>
    <t>ป้าตุด หมู่ที่ 7 บ้านคลองวาย</t>
  </si>
  <si>
    <t xml:space="preserve">กว้าง 4 เมตร ยาว 10 เมตร </t>
  </si>
  <si>
    <t>โครงการก่อสร้างระบบกรองน้ำ</t>
  </si>
  <si>
    <t>เพื่อให้มีน้ำสะอาดใช้ใน</t>
  </si>
  <si>
    <t>การอุปโภค บริโภค</t>
  </si>
  <si>
    <t xml:space="preserve">ประปาขนาดกลาง (คลองคด) </t>
  </si>
  <si>
    <t>หมู่ที่ 12 บ้านหัวสะพาน</t>
  </si>
  <si>
    <t>ก่อสร้างระบบกรองน้ำประปา</t>
  </si>
  <si>
    <t>ขนาดกลาง</t>
  </si>
  <si>
    <t>สะอาดใช้ในการ</t>
  </si>
  <si>
    <t>4.4 แผนงานอุตสาหกรรมและการโยธา</t>
  </si>
  <si>
    <t>เพื่อให้มีสถานที่เช็คอิน-</t>
  </si>
  <si>
    <t>ชมวิว ส่งเสริมการ</t>
  </si>
  <si>
    <t>ท่องเที่ยว</t>
  </si>
  <si>
    <t>มีสถานที่ท่องเที่ยว</t>
  </si>
  <si>
    <t>สวยงาม มีนักท่อง</t>
  </si>
  <si>
    <t>มีชุดเช็คอิน-ชมวิว</t>
  </si>
  <si>
    <t>ล้อมดาว หมู่ที่ 12 บ้านหัวสะพาน</t>
  </si>
  <si>
    <t>เมตร ยาว 800 เมตร</t>
  </si>
  <si>
    <t>ซอยป้าตุด หมู่ที่ 7 บ้านคลองวาย</t>
  </si>
  <si>
    <t>พร้อมอุปกรณ์ควบคุม</t>
  </si>
  <si>
    <t>ครบชุด รายละเอียดตาม</t>
  </si>
  <si>
    <t>โครงการปรับปรุง/ซ่อมแซมท่อประปา</t>
  </si>
  <si>
    <t>ปรับปรุง/ซ่อมแซมท่อประปา</t>
  </si>
  <si>
    <t xml:space="preserve">หมู่บ้านขนาด 3,2 นิ้ว ยาว </t>
  </si>
  <si>
    <t>4,000 เมตร รายละเอียดตาม</t>
  </si>
  <si>
    <t>แบบแปลนที่ อบต.กำหนด</t>
  </si>
  <si>
    <t>4,000 เมตร</t>
  </si>
  <si>
    <t>500 เมตร รายละเอียดตาม</t>
  </si>
  <si>
    <t>และเสียงตามสาย หมู่ที่ 4 บ้าน</t>
  </si>
  <si>
    <t>สหกรณ์</t>
  </si>
  <si>
    <t>20 เมตร</t>
  </si>
  <si>
    <t>ตามแบบแปลนอบต.กำหนด</t>
  </si>
  <si>
    <t xml:space="preserve">6 เมตร ยาว 120 เมตร </t>
  </si>
  <si>
    <t>คลองธนู หมู่ที่ 3 บ้านตะกุก</t>
  </si>
  <si>
    <t>หลอบใหญ่ หมู่ที่ 3 บ้านตะกุก</t>
  </si>
  <si>
    <t xml:space="preserve">คลองหลอบด้วน พร้อมขุดลอก </t>
  </si>
  <si>
    <t xml:space="preserve">ก่อสร้างฝายน้ำล้น กว้าง </t>
  </si>
  <si>
    <t>10 เมตร สูง 2.50 เมตร</t>
  </si>
  <si>
    <t xml:space="preserve">พร้อมขุดลอก กว้าง 10 เมตร </t>
  </si>
  <si>
    <t>(ตอนล่าง) หมู่ที่ 3 บ้านตะกุก</t>
  </si>
  <si>
    <t>วัดอรัญญาราม หมู่ที่ 3 บ้านตะกุก</t>
  </si>
  <si>
    <t>ระบบประปาหมู่บ้าน ซอยบ้าน</t>
  </si>
  <si>
    <t xml:space="preserve">น้ำระยะทาง 2,000 </t>
  </si>
  <si>
    <t xml:space="preserve">นายสำเนียง กล่อมเมือง หมู่ที่ 3 </t>
  </si>
  <si>
    <t>ซอยทับช้าง 2 หมู่ที่ 7 บ้านคลองวาย</t>
  </si>
  <si>
    <t xml:space="preserve">ซอยบ้านผู้ใหญ่ทวีศักดิ์ ศิลปวิสุทธิ์ </t>
  </si>
  <si>
    <t>หมู่ที่ 7 บ้านคลองวาย</t>
  </si>
  <si>
    <t>ทับช้าง 3 หมู่ที่ 7 บ้านคลองวาย</t>
  </si>
  <si>
    <t>ตามแบบแปลนที่ อบต.</t>
  </si>
  <si>
    <t>โครงการขุดสระเก็บน้ำซอยบ้าน</t>
  </si>
  <si>
    <t>โครงการขุดสระเก็บน้ำ ซอยทับช้าง1</t>
  </si>
  <si>
    <t>ขุดสระเก็บน้ำ ขนาดกว้าง</t>
  </si>
  <si>
    <t>20 เมตร ยาว 100 เมตร</t>
  </si>
  <si>
    <t>มีสระเก็บน้ำ</t>
  </si>
  <si>
    <t>โครงการขุดสระเก็บน้ำ ซอยทรัพย์</t>
  </si>
  <si>
    <t>ทวี หมู่ที่ 7 บ้านคลองวาย</t>
  </si>
  <si>
    <t>20 เมตร ยาว 50 เมตร</t>
  </si>
  <si>
    <t>โครงการขุดสระเก็บน้ำ ซอยป้าตุด</t>
  </si>
  <si>
    <t>โครงการขุดสระเก็บน้ำ ซอยน้ำราด</t>
  </si>
  <si>
    <t>เมตร ยาว 2,500 เมตร</t>
  </si>
  <si>
    <t>เมตร ยาว 1,500 เมตร</t>
  </si>
  <si>
    <t>ผู้ใหญ่พล หมู่ที่ 7 บ้านคลองวาย</t>
  </si>
  <si>
    <t xml:space="preserve">ระยะทาง 1,500 </t>
  </si>
  <si>
    <t>เมตร ยาว 2,000 เมตร</t>
  </si>
  <si>
    <t>ทรัพย์อำไพ หมู่ที่ 7 บ้านคลองวาย</t>
  </si>
  <si>
    <t>ทรัพย์ทวี หมู่ที่ 7 บ้านคลองวาย</t>
  </si>
  <si>
    <t>โครงการก่อสร้างฝายน้ำล้นซอย</t>
  </si>
  <si>
    <t>เมตร ยาว 180 เมตร</t>
  </si>
  <si>
    <t>บางไตสามัคคี หมู่ที่ 16 บ้านบางไต</t>
  </si>
  <si>
    <t>เมตร ยาว 600 เมตร</t>
  </si>
  <si>
    <t>ระยะทาง 180 เมตร</t>
  </si>
  <si>
    <t>ระยะทาง 600 เมตร</t>
  </si>
  <si>
    <t>หมู่ที่ 16 บ้านบางไต</t>
  </si>
  <si>
    <t xml:space="preserve">4 เมตร ยาว 100เมตร </t>
  </si>
  <si>
    <t>แพรกคลุ้ม หมู๋ที่ 16 บ้านบางไต</t>
  </si>
  <si>
    <t>โครงการวางท่อระบายน้ำ คสล.</t>
  </si>
  <si>
    <t>ซอยบางไตสามัคคี หมู่ที่ 16</t>
  </si>
  <si>
    <t>บ้านบางไต</t>
  </si>
  <si>
    <t>วางท่อระบายน้ำ คสล.</t>
  </si>
  <si>
    <t xml:space="preserve">ขนาด 0.80X1 เมตร จำนวน </t>
  </si>
  <si>
    <t>6 ท่อน รายละเอียดตาม</t>
  </si>
  <si>
    <t>แพรกคลุ้ม หมู่ที่ 16 บ้านบางไต</t>
  </si>
  <si>
    <t>1,500 เมตร</t>
  </si>
  <si>
    <t>ระยะทาง 1,500</t>
  </si>
  <si>
    <t>ลึกเฉลี่ย 4 เมตร รายละเอียด</t>
  </si>
  <si>
    <t>ลึกเฉลี่ย 3.5 เมตร</t>
  </si>
  <si>
    <t xml:space="preserve">ยาว 100 เมตร ลึกเฉลี่ย </t>
  </si>
  <si>
    <t>4 เมตร รายละเอียดตาม</t>
  </si>
  <si>
    <t xml:space="preserve">ลึกเฉลี่ย 4 เมตร จำนวน </t>
  </si>
  <si>
    <t>2 จุด รายละเอียดตามแบบ</t>
  </si>
  <si>
    <t>เฉลี่ย 2 เมตร</t>
  </si>
  <si>
    <t>ลึกเฉลี่ย 3.50 เมตร</t>
  </si>
  <si>
    <t xml:space="preserve">ลึกเฉลี่ย 3.50 เมตร จำนวน </t>
  </si>
  <si>
    <t>แปลนที่ อบต.กำหนด</t>
  </si>
  <si>
    <t>ลึกเฉลี่ย 3 เมตร</t>
  </si>
  <si>
    <t>รุ่งเรือง หมู่ที่ 9 บ้านบางเมาะ</t>
  </si>
  <si>
    <t>กว้าง 3 เมตร หนา 0.15</t>
  </si>
  <si>
    <t>เมตร ยาว 170 เมตร</t>
  </si>
  <si>
    <t>รัตนวดี หมู่ที่ 9 บ้านบางเมาะ</t>
  </si>
  <si>
    <t>เมตร ยาว 1,000 เมตร</t>
  </si>
  <si>
    <t>น่าเอ็นดู หมู่ที่ 9 บ้านบางเมาะ</t>
  </si>
  <si>
    <t>ตาคร หมู่ที่ 9 บ้านบางเมาะ</t>
  </si>
  <si>
    <t>ระยะทาง 800</t>
  </si>
  <si>
    <t>ศรีบุญเรือง หมู่ที่ 9 บ้านบางเมาะ</t>
  </si>
  <si>
    <t>นายเฉลิม หมู่ที่ 9 บ้านบางเมาะ</t>
  </si>
  <si>
    <t>บ่าวปาน หมู่ที่ 9 บ้านบางเมาะ</t>
  </si>
  <si>
    <t>ระยะทาง 400</t>
  </si>
  <si>
    <t>นครพัฒนา หมู่ที่ 9 บ้านบางเมาะ</t>
  </si>
  <si>
    <t>ระยะทาง 2,000</t>
  </si>
  <si>
    <t>นายสุพต หมู่ที่ 9 บ้านบางเมาะ</t>
  </si>
  <si>
    <t>ระยะทาง 2,500</t>
  </si>
  <si>
    <t>เมตร ยาว 110 เมตร</t>
  </si>
  <si>
    <t>ระยะทาง 110</t>
  </si>
  <si>
    <t>หมู่ที่ 9 บ้านบางเมาะ</t>
  </si>
  <si>
    <t>ระยะทาง 2,800</t>
  </si>
  <si>
    <t>ปรับปรุงถนนลูกรัง</t>
  </si>
  <si>
    <t>บ้านบางเมาะ</t>
  </si>
  <si>
    <t>บางเมาะเหนือ หมู่ที่ 9 บ้านบางเมาะ</t>
  </si>
  <si>
    <t>บ้านนายสุรินทร์ หมู่ที่ 9 บ้าน</t>
  </si>
  <si>
    <t>บางเมาะ</t>
  </si>
  <si>
    <t>บ้านนายเฉลิม หมู่ที่ 9 บ้าน</t>
  </si>
  <si>
    <t>ศรีบุญเรือง หมู่ที่ 9 บ้าน</t>
  </si>
  <si>
    <t>น้าบ่าว หมู่ที่ 9 บ้านบางเมาะ</t>
  </si>
  <si>
    <t>หมอเชิ้ม หมู่ที่ 9 บ้านบางเมาะ</t>
  </si>
  <si>
    <t>ปรับปรุง ระยะทาง</t>
  </si>
  <si>
    <t>จำนวน 400,000 บาท)</t>
  </si>
  <si>
    <t>3,200 เมตร</t>
  </si>
  <si>
    <t>2,800 เมตร</t>
  </si>
  <si>
    <t>110 เมตร</t>
  </si>
  <si>
    <t xml:space="preserve">กว้าง 8 เมตร สูง 2.50 เมตร </t>
  </si>
  <si>
    <t>ซอยรุ่งเรือง หมู่ที่ 9 บ้านบางเมาะ</t>
  </si>
  <si>
    <t>ซอยบางเมาะเหนือ หมู่ที่ 9 บ้าน</t>
  </si>
  <si>
    <t>โครงการขุดลอกคลองบางเมาะเหนือ</t>
  </si>
  <si>
    <t>โครงการขุดลอกคลองยายเอียด</t>
  </si>
  <si>
    <t>โครงการขุดลอกคลองหลอบด้วน</t>
  </si>
  <si>
    <t>1. จุดบ้านนายกนกกูล บุญรัตน์</t>
  </si>
  <si>
    <t>คสล. 2 จุด</t>
  </si>
  <si>
    <t xml:space="preserve">ซอยบางเมาะเหนือ หมู่ที่ 9 </t>
  </si>
  <si>
    <t>บ้านบางเมาะ-หมู่ที่ 11 ตำบลตะกุกใต้</t>
  </si>
  <si>
    <t xml:space="preserve">ซอยแพรกหินใหญ่-มดคัน หมู่ที่ 9 </t>
  </si>
  <si>
    <t>2. จุดบ้านนางละมัย ไกรวัน</t>
  </si>
  <si>
    <t xml:space="preserve">ชนิด 2 ช่องทาง 2 จุด </t>
  </si>
  <si>
    <t>1. จุดบ้านนายสมชาย ธนยศพร</t>
  </si>
  <si>
    <t>2. จุดบ้านนายพิสิษฐ์ ตะปินา</t>
  </si>
  <si>
    <t>โครงการวางท่อ คสล.ซอยบางเมาะ</t>
  </si>
  <si>
    <t>วางท่อ คสล.จำนวน 4 จุด</t>
  </si>
  <si>
    <t>1. บ้านนายจารึก</t>
  </si>
  <si>
    <t>ขนาด 0.60X1.00 จำนวน</t>
  </si>
  <si>
    <t>10 ท่อน</t>
  </si>
  <si>
    <t>ขนาด 1.00X1.00 จำนวน</t>
  </si>
  <si>
    <t>12 ท่อน</t>
  </si>
  <si>
    <t>3. บ้านนายกนกกูล บุญรัตน์</t>
  </si>
  <si>
    <t>4. บ้านนายมานพ พลภักดี</t>
  </si>
  <si>
    <t>มีท่อคสล.จำนวน</t>
  </si>
  <si>
    <t>โครงการวางท่อ คสล.ซอยจอสอ</t>
  </si>
  <si>
    <t xml:space="preserve">เหนือ หมู่ที่ 9 บ้านบางเมาะ- หมู่ที่ </t>
  </si>
  <si>
    <t>11 ตำบลตะกุกใต้</t>
  </si>
  <si>
    <t>1. บ้านนายปรีดา</t>
  </si>
  <si>
    <t>2. บ้านนางนิตยา</t>
  </si>
  <si>
    <t>3. บ้านนายนิวัฒน์</t>
  </si>
  <si>
    <t>ขนาด 0.80X1.00 จำนวน</t>
  </si>
  <si>
    <t>4. บ้านนางพรทิพย์</t>
  </si>
  <si>
    <t>ขนาด 6X50X3.50 เมตร</t>
  </si>
  <si>
    <t>โครงการขยายเขตระบบประปา</t>
  </si>
  <si>
    <t>ภูเขา หมู่ที่ 9 บ้านบางเมาะ</t>
  </si>
  <si>
    <t>ขยายเขตระบบประปา</t>
  </si>
  <si>
    <t xml:space="preserve">ท่อ 2 นิ้ว ระยะทาง 2,000 </t>
  </si>
  <si>
    <t>โครงการวางท่อ คสล.ซอยแพรกหิน</t>
  </si>
  <si>
    <t>ใหญ่-มดคัน หมู่ที่ 9 บ้านบางเมาะ</t>
  </si>
  <si>
    <t>วางท่อ คสล.จำนวน 5 จุด</t>
  </si>
  <si>
    <t>1. วางท่อ คสล.ขนาด 1.00X</t>
  </si>
  <si>
    <t>1.00 จำนวน 10 ท่อน 3 จุด</t>
  </si>
  <si>
    <t>2. วางท่อ คสล.ขนาด 0.60X</t>
  </si>
  <si>
    <t>1.00 จำนวน 10 ท่อน 2 จุด</t>
  </si>
  <si>
    <t>5 จุด</t>
  </si>
  <si>
    <t xml:space="preserve">คลองหลอบด้วน  หมู่ที่ 3 </t>
  </si>
  <si>
    <t xml:space="preserve">หลอบด้วน (ตอนบน) หมู่ที่ 3 </t>
  </si>
  <si>
    <t>คลองหลอบนุ้ย หมู่ที่ 3 บ้านตะกุก</t>
  </si>
  <si>
    <t>30 ลบ.ม. สูง 30 เมตร</t>
  </si>
  <si>
    <t>พร้อมวางท่อเมนกระจายน้ำ</t>
  </si>
  <si>
    <t>กว้าง 6 เมตร ยาว 10 เมตร</t>
  </si>
  <si>
    <t xml:space="preserve">ก่อสร้างลานคอนกรีต </t>
  </si>
  <si>
    <t>ธนู หมู่ที่ 3 บ้านตะกุก</t>
  </si>
  <si>
    <t>กว้าง 8 เมตร สูง 2.50 เมตร</t>
  </si>
  <si>
    <t>โครงการขุดลอกคลองหลอบนุ้ย</t>
  </si>
  <si>
    <t xml:space="preserve">(ปรากฏในแผนพัฒนาท้องถิ่น (พ.ศ.2561-2565) เพิ่มเติม (ครั้งที่ 1/2563) </t>
  </si>
  <si>
    <t>หลวงเอียด หมู่ที่ 6 บ้านเขมา</t>
  </si>
  <si>
    <t>1,300 เมตร</t>
  </si>
  <si>
    <t>หมู่ที่ 6 บ้านเขมา</t>
  </si>
  <si>
    <t xml:space="preserve">12 เมตร ยาว 500 เมตร </t>
  </si>
  <si>
    <t>โครงการขุดสระเก็บน้ำ ซอย</t>
  </si>
  <si>
    <t>ตะเคียนทอง หมู่ที่ 6 บ้านเขมา</t>
  </si>
  <si>
    <t>12 เมตร ยาว 30 เมตร</t>
  </si>
  <si>
    <t xml:space="preserve">(ปรากฏในแผนพัฒนาท้องถิ่น (พ.ศ.2561-2565) เพิ่มเติม (ครั้งที่ 1) </t>
  </si>
  <si>
    <t xml:space="preserve">หน้า 3 ลำดับ 3 ปี 2563 งบประมาณ 255,000 บาท) </t>
  </si>
  <si>
    <t>ช่องอินทนิล หมู่ที่ 6 บ้านเขมา</t>
  </si>
  <si>
    <t>ประจำหมู่บ้าน หมู่ที่ 6 บ้านเขมา</t>
  </si>
  <si>
    <t>เพื่อให้มีสนามกีฬา</t>
  </si>
  <si>
    <t>สำหรับการออก</t>
  </si>
  <si>
    <t>กำลังกาย</t>
  </si>
  <si>
    <t>ปรับปรุงสนามกีฬา</t>
  </si>
  <si>
    <t>สนามกีฬาได้รับการ</t>
  </si>
  <si>
    <t>ประชาชนมีสถานที่</t>
  </si>
  <si>
    <t>โครงการก่อสร้างสนามกีฬา</t>
  </si>
  <si>
    <t>ควนทอง หมู่ที่ 8 บ้านคลองใส</t>
  </si>
  <si>
    <t>ยาว 150 เมตร รายละเอียด</t>
  </si>
  <si>
    <t>ระยะทาง 150 เมตร</t>
  </si>
  <si>
    <t xml:space="preserve">    </t>
  </si>
  <si>
    <t>ชนิด 2 ช่อง ทาง ราย</t>
  </si>
  <si>
    <t>ละเอียดตามแบบแปลนที่</t>
  </si>
  <si>
    <t xml:space="preserve">บ้านนายศรีสุชัย เพชรศรี หมู่ที่ 8 </t>
  </si>
  <si>
    <t>บ้านคลองใส</t>
  </si>
  <si>
    <t xml:space="preserve">4.50 เมตร หนา 0.15 เมตร </t>
  </si>
  <si>
    <t>ยาว 1,500 เมตร ราย</t>
  </si>
  <si>
    <t>ละเอียดตามแปลน อบต.</t>
  </si>
  <si>
    <t>ชนิด 2 ช่องทาง 2 จุด ราย</t>
  </si>
  <si>
    <t>ยาว 300 เมตร ราย</t>
  </si>
  <si>
    <t>ระยะทาง 300</t>
  </si>
  <si>
    <t>ยาว 200 เมตร ราย</t>
  </si>
  <si>
    <t>ระยะทาง 200</t>
  </si>
  <si>
    <t>ซอยประสานมิตร หมู่ที่ 8 บ้าน</t>
  </si>
  <si>
    <t>คลองใส</t>
  </si>
  <si>
    <t>หมู่ที่ 8 บ้านคลองใส</t>
  </si>
  <si>
    <t>โครงการขุดลอกคลองใส</t>
  </si>
  <si>
    <t xml:space="preserve">3 เมตร ยาว 300 เมตร </t>
  </si>
  <si>
    <t>ลึกเฉลี่ย 2 เมตร</t>
  </si>
  <si>
    <t>ศรีวิเชียร หมู่ที่ 8 บ้านคลองใส</t>
  </si>
  <si>
    <t>สุรัตน์ หมู่ที่ 11 บ้านเทพนิมิตร</t>
  </si>
  <si>
    <t xml:space="preserve">กว้าง 4 เมตร ยาว 2,800 </t>
  </si>
  <si>
    <t>แปลนอบต.กำหนด</t>
  </si>
  <si>
    <t xml:space="preserve">กว้าง 6 เมตร ยาว 3,200 </t>
  </si>
  <si>
    <t xml:space="preserve">กว้าง 4 เมตร ยาว 1,000 </t>
  </si>
  <si>
    <t xml:space="preserve">กว้าง 4 เมตร ยาว 1,500 </t>
  </si>
  <si>
    <t xml:space="preserve">กว้าง 4 เมตร เมตร ยาว </t>
  </si>
  <si>
    <t>2,500 เมตร รายละเอียดตาม</t>
  </si>
  <si>
    <t>แบบแปลน อบต.กำหนด</t>
  </si>
  <si>
    <t>หุบสำราญ หมู่ที่ 11 บ้านเทพนิมิตร</t>
  </si>
  <si>
    <t xml:space="preserve">กว้าง 4 เมตร ยาว 3,000 </t>
  </si>
  <si>
    <t>เสือฮูก หมู่ที่ 11 บ้านเทพนิมิตร</t>
  </si>
  <si>
    <t>เมตร ยาว 6,000 เมตร</t>
  </si>
  <si>
    <t>ระยะทาง 6,000</t>
  </si>
  <si>
    <t>ซอยหุบสำราญ หมู่ที่ 11 บ้าน</t>
  </si>
  <si>
    <t>เทพนิมิตร</t>
  </si>
  <si>
    <t>(ปรากฏในแผนพัฒนาท้องถิ่น พ.ศ.2561-2565 แก้ไข (ครั้งที่ 1) ลำดับ 5</t>
  </si>
  <si>
    <t xml:space="preserve"> ปี 2563=500,000 ปี 2565=500,000)</t>
  </si>
  <si>
    <t>80 เมตร ยาว 200 เมตร</t>
  </si>
  <si>
    <t>ละเอียดตามแบบแปลน อบต.</t>
  </si>
  <si>
    <t>หมู่ที่ 11 บ้านเทพนิมิตร</t>
  </si>
  <si>
    <t>80 เมตร ยาว 80 เมตร</t>
  </si>
  <si>
    <t>ลึกเฉลี่ย 3 เมตร ราย</t>
  </si>
  <si>
    <t>ลึกเฉลี่ย 2 เมตร ราย</t>
  </si>
  <si>
    <t>30 เมตร ยาว 50 เมตร</t>
  </si>
  <si>
    <t>ลึกเฉลี่ย 4 เมตร ราย</t>
  </si>
  <si>
    <t>ซอยในงำ หมู่ที่ 11 บ้านเทพนิมิตร</t>
  </si>
  <si>
    <t>กว้าง 8 เมตร ยาว 8 เมตร</t>
  </si>
  <si>
    <t>มีถนนน้ำล้น 1 แห่ง</t>
  </si>
  <si>
    <t>ซอยสุรัตน์ หมู่ที่ 11 บ้านเทพนิมิตร</t>
  </si>
  <si>
    <t>กว้าง 4 เมตร ยาว 8 เมตร</t>
  </si>
  <si>
    <t>โครงการก่อสร้างศาลาอเนกประสงค์</t>
  </si>
  <si>
    <t>เพื่อให้มีสถานที่สำหรับ</t>
  </si>
  <si>
    <t>ก่อสร้างศาลาอเนก</t>
  </si>
  <si>
    <t>ประสงค์ กว้าง 20 เมตร</t>
  </si>
  <si>
    <t>ยาว 40 เมตร รายละเอียด</t>
  </si>
  <si>
    <t>ตามแบบแปลน อบต.</t>
  </si>
  <si>
    <t>ของหมู่บ้าน</t>
  </si>
  <si>
    <t>มีศาลาอเนกประสงค์</t>
  </si>
  <si>
    <t>โครงการก่อสร้างป้อมยาม หมู่ที่ 11</t>
  </si>
  <si>
    <t>บ้านเทพนิมิตร</t>
  </si>
  <si>
    <t>กว้าง 3 เมตร ยาว 4 เมตร</t>
  </si>
  <si>
    <t>ก่อสร้างป้อมยาม ขนาด</t>
  </si>
  <si>
    <t>มีป้อมยาม 1 แห่ง</t>
  </si>
  <si>
    <t>และเสียงตามสาย หมู่ที่ 11 บ้าน</t>
  </si>
  <si>
    <t>และเสียงตามสาย</t>
  </si>
  <si>
    <t>คสล. 1 จุด</t>
  </si>
  <si>
    <t>สายหลัก หมู่ที่ 11-หมู่ที่ 15 บ้าน</t>
  </si>
  <si>
    <t>ชนิด 2 ช่องทาง รายละเอียด</t>
  </si>
  <si>
    <t>โครงการก่อสร้างบันไดลงท่าน้ำ</t>
  </si>
  <si>
    <t xml:space="preserve">เขตอภัยทานพร้อมลานคอนกรีต </t>
  </si>
  <si>
    <t>คสล. หมู่ที่ 14 บ้านวังลาน</t>
  </si>
  <si>
    <t>เพื่อให้ปราะชาชน</t>
  </si>
  <si>
    <t>มีความสะดวกในการ</t>
  </si>
  <si>
    <t>นำน้ำมาใช้ในการ</t>
  </si>
  <si>
    <t>อุปโปค</t>
  </si>
  <si>
    <t>ก่อสร้างบันไดลงท่าน้ำ</t>
  </si>
  <si>
    <t>มีบันไดลงท่าน้ำ</t>
  </si>
  <si>
    <t>พร้อมลานคอนกรีต คสล.</t>
  </si>
  <si>
    <t>กว้าง 4 เมตร ยาว 15 เมตร</t>
  </si>
  <si>
    <t>และลานคอนกรีต</t>
  </si>
  <si>
    <t>สะดวกในการนำ</t>
  </si>
  <si>
    <t>น้ำมาใช้ในการ</t>
  </si>
  <si>
    <t>โครงการปรับปรุงจุดเช็คอิน-ชมวิว</t>
  </si>
  <si>
    <t>ระหว่างสะพานกับศาลา หมู่ที่ 12</t>
  </si>
  <si>
    <t>บ้านหัวสะพาน</t>
  </si>
  <si>
    <t>โครงการปรับปรุงภูมิทัศน์เขาแบก</t>
  </si>
  <si>
    <t>หมู่ที่ 14 บ้านวังลาน</t>
  </si>
  <si>
    <t>ปรับปรุงภูมิทัศน์เขาแบก</t>
  </si>
  <si>
    <t>450 ลบ.ม. รายละเอียด</t>
  </si>
  <si>
    <t>โครงการก่อสร้างหลังคาโครงเหล็ก</t>
  </si>
  <si>
    <t>หน้าศาลาหมู่บ้าน หมู่ที่ 14 บ้าน</t>
  </si>
  <si>
    <t>วังลาน</t>
  </si>
  <si>
    <t>ก่อสร้างหลังคาโครง</t>
  </si>
  <si>
    <t xml:space="preserve">เหล็ก กว้าง 6 เมตร </t>
  </si>
  <si>
    <t>ยาว 10 เมตร รายละเอียด</t>
  </si>
  <si>
    <t xml:space="preserve">โซล่าเซลล์) เขตชุมชน หมู่ที่ 14 </t>
  </si>
  <si>
    <t>บ้านวังลาน</t>
  </si>
  <si>
    <t>โครงการติดตั้งไฟฟ้าส่องสว่าง (ระบบ</t>
  </si>
  <si>
    <t>ติดตั้งไฟฟ้าส่องสว่าง</t>
  </si>
  <si>
    <t>(ระบบโซล่าเซลล์ 20 จุด</t>
  </si>
  <si>
    <t xml:space="preserve">มีไฟฟ้าส่องสว่าง </t>
  </si>
  <si>
    <t>20 จุด</t>
  </si>
  <si>
    <t>ปลอดภัยในชีวิตและ</t>
  </si>
  <si>
    <t>ทรัพย์สิน</t>
  </si>
  <si>
    <t>ประปาภูเขา หมู่ที่ 14 บ้านวังลาน</t>
  </si>
  <si>
    <t xml:space="preserve">กว้าง 4 เมตร ยาว 1,100 </t>
  </si>
  <si>
    <t>1,100 เมตร</t>
  </si>
  <si>
    <t>ต้นผึ้ง หมู่ที่ 14 บ้านวังลาน</t>
  </si>
  <si>
    <t xml:space="preserve">กว้าง 4 เมตร ยาว 1,300 </t>
  </si>
  <si>
    <t>พันวาง หมู่ที่ 14 บ้านวังลาน</t>
  </si>
  <si>
    <t xml:space="preserve">กว้าง 4 เมตร ยาว 1,200 </t>
  </si>
  <si>
    <t xml:space="preserve">บ้านท่านหญิง-บ้านเชี่ยวเฟือง </t>
  </si>
  <si>
    <t>ริมเขตอภัยทาน หมู่ที่ 14 บ้านวังลาน</t>
  </si>
  <si>
    <t>กว้าง 2 เมตร หนา 0.15</t>
  </si>
  <si>
    <t>คลองหูโตน หมู่ที่ 14 บ้านวังลาน</t>
  </si>
  <si>
    <t>บริเวณศาลาหมู่บ้าน หมู่ที่ 14 บ้าน</t>
  </si>
  <si>
    <t>โครงการก่อสร้างสะพานคลองวังลาน</t>
  </si>
  <si>
    <t>กว้าง 6 เมตร ยาว 20 เมตร</t>
  </si>
  <si>
    <t>มีสะพาน เพิ่มขึ้น</t>
  </si>
  <si>
    <t>โครงการก่อสร้างสะพานคลองพันวาง</t>
  </si>
  <si>
    <t>โครงการก่อสร้างป้อมยาม หมู่ที่ 14</t>
  </si>
  <si>
    <t>เมตร ยาว 150 เมตร</t>
  </si>
  <si>
    <t>วังลาน หมู่ที่ 14 บ้านวังลาน</t>
  </si>
  <si>
    <t>ท่าน้ำได้รับการ</t>
  </si>
  <si>
    <t>โครงการปรับปรุงถนนลูกรังสาย</t>
  </si>
  <si>
    <t>หลักภายในหมู่บ้าน หมู่ที่ 8 บ้าน</t>
  </si>
  <si>
    <t>ประสานมิตร หมู่ที่ 8 บ้านคลองใส</t>
  </si>
  <si>
    <t xml:space="preserve">4 เมตร ยาว 5,400 เมตร </t>
  </si>
  <si>
    <t>5,400 เมตร</t>
  </si>
  <si>
    <t xml:space="preserve">4 เมตร ยาว 1,100 เมตร </t>
  </si>
  <si>
    <t>ปรับปรุงถนนลูกรังขนาด</t>
  </si>
  <si>
    <t>กว้าง 4 เมตร ยาว 2,500</t>
  </si>
  <si>
    <t>เมตร  รายละเอียดตามแบบ</t>
  </si>
  <si>
    <t xml:space="preserve">ปรับปรุง ระยะทาง </t>
  </si>
  <si>
    <t>กว้าง 4 เมตร ยาว 900 เมตร</t>
  </si>
  <si>
    <t>900 เมตร</t>
  </si>
  <si>
    <t>กว้าง 4 เมตร ยาว 2,000</t>
  </si>
  <si>
    <t>กว้าง 4 เมตร ยาว 800 เมตร</t>
  </si>
  <si>
    <t>กว้าง 4 เมตร ยาว 500 เมตร</t>
  </si>
  <si>
    <t xml:space="preserve">4 เมตร ยาว 1,600 เมตร </t>
  </si>
  <si>
    <t>1,600 เมตร</t>
  </si>
  <si>
    <t>ซอยศรีวิเชียร หมู่ที่ 8 บ้านคลองใส</t>
  </si>
  <si>
    <t>ซอยทับชัน หมู่ที่ 8 บ้านคลองใส</t>
  </si>
  <si>
    <t>ซอยควนทอง หมู่ที่ 8 บ้านคลองใส</t>
  </si>
  <si>
    <t>คสล. 4 จุด</t>
  </si>
  <si>
    <t>ชนิด 2 ช่องทาง 4 จุด ราย</t>
  </si>
  <si>
    <t>ถนนวงแหวน หมู่ที่ 8 บ้านคลองใส</t>
  </si>
  <si>
    <t>ซอยราตรี หมู่ที่ 8 บ้านคลองใส</t>
  </si>
  <si>
    <t>ตามแบบแปลน อบต.กำหนด</t>
  </si>
  <si>
    <t>โครงการขุดลอกหน้าฝายซอยเสือฮูก</t>
  </si>
  <si>
    <t>ขุดลอกหน้าฝาย ขนาด</t>
  </si>
  <si>
    <t>6 เมตร ยาว 50 เมตร</t>
  </si>
  <si>
    <t>4 เมตร ยาว 60 เมตร</t>
  </si>
  <si>
    <t>ในงำ หมู่ที่ 11 บ้านเทพนิมิตร</t>
  </si>
  <si>
    <t>เมตร ยาว 185 เมตร</t>
  </si>
  <si>
    <t xml:space="preserve"> ปี 2565=500,000)</t>
  </si>
  <si>
    <t xml:space="preserve">(ปรากฏในแผนพัฒนาท้องถิ่น พ.ศ.2561-2565 หน้า 54 ลำดับ 66 </t>
  </si>
  <si>
    <t>ระยะทาง 185 เมตร</t>
  </si>
  <si>
    <t>12 เมตร ยาว 40 เมตร</t>
  </si>
  <si>
    <t>10 เมตร ยาว 50 เมตร</t>
  </si>
  <si>
    <t>30 เมตร ยาว 80 เมตร</t>
  </si>
  <si>
    <t>10 เมตร ยาว 80 เมตร</t>
  </si>
  <si>
    <t>20 เมตร ยาว 40 เมตร</t>
  </si>
  <si>
    <t>10 เมตร ยาว 30 เมตร</t>
  </si>
  <si>
    <t>12 เมตร ยาว 20 เมตร</t>
  </si>
  <si>
    <t>ลุ่มน้ำต้นน้ำตาปี หมู่ที่ 9 บ้าน</t>
  </si>
  <si>
    <t>เมตร ยาว 360 เมตร</t>
  </si>
  <si>
    <t>ระยะทาง 360</t>
  </si>
  <si>
    <t>กว้าง 4 เมตร ยาว 360</t>
  </si>
  <si>
    <t>360 เมตร</t>
  </si>
  <si>
    <t>โครงการขยายผิวจราจรถนนคสล.</t>
  </si>
  <si>
    <t>ขยายผิวจราจรถนนคสล.</t>
  </si>
  <si>
    <t>ยาว 160 เมตร</t>
  </si>
  <si>
    <t>ด้านซ้ายมือ ขนาด กว้าง</t>
  </si>
  <si>
    <t>1.50 เมตร หนา 0.15 เมตร</t>
  </si>
  <si>
    <t xml:space="preserve">การขยายผิวจราจร </t>
  </si>
  <si>
    <t>ถนน คสล.ได้รับ</t>
  </si>
  <si>
    <t xml:space="preserve">บางเมาะ-หมู่ที่ 11 ตำบลตะกุกใต้ </t>
  </si>
  <si>
    <t xml:space="preserve">ขุดลอกหน้าฝาย </t>
  </si>
  <si>
    <t>ซอยแพรกหินใหญ่-มดคัน หมู่ที่ 9</t>
  </si>
  <si>
    <t>กว้าง 6 เมตร ยาว 8 เมตร</t>
  </si>
  <si>
    <t>ซอยจอสอ หมู่ที่ 9 บ้านบางเมาะ</t>
  </si>
  <si>
    <t>ซอยบ่าวปาน หมู่ที่ 9 บ้านบางเมาะ</t>
  </si>
  <si>
    <t>ซอยรัตนวดี หมู่ที่ 9 บ้านบางเมาะ</t>
  </si>
  <si>
    <t>ซอยศรีบุญเรือง หมู่ที่ 9 บ้านบางเมาะ</t>
  </si>
  <si>
    <t>ซอยน้าบ่าว หมู่ที่ 9 บ้านบางเมาะ</t>
  </si>
  <si>
    <t>บางแจะ หมู่ที่ 1 บ้านท่านหญิง</t>
  </si>
  <si>
    <t>(ปรากฏในแผนพัฒนาท้องถิ่น (พ.ศ.2561-2565) หน้า 29 ลำดับ 4</t>
  </si>
  <si>
    <t xml:space="preserve">ปี 2565 งบประมาณ 500,000 บาท) </t>
  </si>
  <si>
    <t>บางเชียง หมู่ที่ 1 บ้านท่านหญิง</t>
  </si>
  <si>
    <t>ยาว 2,000 เมตร รายละเอียด</t>
  </si>
  <si>
    <t>วังลาน หมู่ที่ 1 บ้านท่านหญิง</t>
  </si>
  <si>
    <t>ยวนสาว หมู่ที่ 1 บ้านท่านหญิง</t>
  </si>
  <si>
    <t>ระยะทาง 1,000</t>
  </si>
  <si>
    <t>วังปัน หมู่ที่ 1 บ้านท่านหญิง</t>
  </si>
  <si>
    <t>หลังป่าไม้ หมู่ที่ 1 บ้านท่านหญิง</t>
  </si>
  <si>
    <t>ยาว 500 เมตร รายละเอียด</t>
  </si>
  <si>
    <t>ท่านหญิง</t>
  </si>
  <si>
    <t>เสริมเหล็ก สายบ้านท่านหญิง</t>
  </si>
  <si>
    <t>เพื่อความสะดวก</t>
  </si>
  <si>
    <t>และปลอดภัยใน</t>
  </si>
  <si>
    <t xml:space="preserve">เมตร ยาว 6,000 เมตร </t>
  </si>
  <si>
    <t>6,000 เมตร</t>
  </si>
  <si>
    <t>กว้าง 15 เมตร สูง 2.50 เมตร</t>
  </si>
  <si>
    <t>อินทนิล หมู่ที่ 1 บ้านท่านหญิง</t>
  </si>
  <si>
    <t>ด่าน หมู่ที่ 1 บ้านท่านหญิง</t>
  </si>
  <si>
    <t>หมู่ที่ 1 บ้านท่านหญิง</t>
  </si>
  <si>
    <t>โครงการขุดลอกคลองด่าน</t>
  </si>
  <si>
    <t>13 เมตร ยาว 40 เมตร</t>
  </si>
  <si>
    <t>โครงการขุดลอกคลองคูนา</t>
  </si>
  <si>
    <t>ท่อนคราม หมู่ที่ 1 บ้านท่านหญิง</t>
  </si>
  <si>
    <t xml:space="preserve">4 เมตร ยาว 2,000 เมตร </t>
  </si>
  <si>
    <t>ดอยอินทนิล หมู่ที่ 1 บ้านท่านหญิง</t>
  </si>
  <si>
    <t xml:space="preserve">4 เมตร ยาว 1,500 เมตร </t>
  </si>
  <si>
    <t xml:space="preserve">4 เมตร ยาว 1,800 เมตร </t>
  </si>
  <si>
    <t>1,800 เมตร</t>
  </si>
  <si>
    <t xml:space="preserve">นางสมเซี้ยน ถึงบ้านนางประไพ </t>
  </si>
  <si>
    <t>ลอกคลองบางเชียง หมู่ที่ 1 บ้าน</t>
  </si>
  <si>
    <t>โครงการก่อสร้างถนนน้ำล้นพร้อมขุด</t>
  </si>
  <si>
    <t>ก่อสร้างถนนน้ำล้นพร้อมขุด</t>
  </si>
  <si>
    <t>ลอกคลอง กว้าง 4 เมตร ยาว</t>
  </si>
  <si>
    <t>พร้อมคลองได้รับ</t>
  </si>
  <si>
    <t>การขุดลอก</t>
  </si>
  <si>
    <t>ประจำหมู่บ้าน หมู่ที่1 บ้านท่านหญิง</t>
  </si>
  <si>
    <t>ก่อสร้างสนามกีฬา</t>
  </si>
  <si>
    <t>โครงการปรับปรุงสนามกีฬา</t>
  </si>
  <si>
    <t>กว้าง 35 เมตร ยาว</t>
  </si>
  <si>
    <t xml:space="preserve">55 เมตร </t>
  </si>
  <si>
    <t>โครงการขุดสระเก็บน้ำศรีแก่งกรุง</t>
  </si>
  <si>
    <t>20 เมตร ยาว 30 เมตร</t>
  </si>
  <si>
    <t>โครงการก่อสร้างซุ้มเฉลิมพระเกียรติ</t>
  </si>
  <si>
    <t>เพื่อเป็นการเฉลิมพระ-</t>
  </si>
  <si>
    <t>เกียรติและแสดงความ</t>
  </si>
  <si>
    <t>จงรักภักดีต่อสถาบัน</t>
  </si>
  <si>
    <t>พระมหากษัตริย์</t>
  </si>
  <si>
    <t>ก่อสร้างซุ้มเฉลิมพระเกียรติ</t>
  </si>
  <si>
    <t>ขนาดกว้าง 2 เมตร ยาว</t>
  </si>
  <si>
    <t>4 เมตร</t>
  </si>
  <si>
    <t>ได้เฉลิมพระเกียรติ</t>
  </si>
  <si>
    <t>และแสดงความ</t>
  </si>
  <si>
    <t>ขุดลอกหน้าฝาย กว้าง 6</t>
  </si>
  <si>
    <t>เมตร ยาว 50 เมตร ลึก</t>
  </si>
  <si>
    <t>เฉลี่ย 2.50 เมตร</t>
  </si>
  <si>
    <t>13 เมตร ยาว 15 เมตร</t>
  </si>
  <si>
    <t>ต้นเหรียง หมู่ที่ 1 บ้านท่านหญิง</t>
  </si>
  <si>
    <t>กว้าง 6 เมตร สูง 2.50 เมตร</t>
  </si>
  <si>
    <t>เพื่อให้มีลานกีฬา</t>
  </si>
  <si>
    <t>โครงการปรับปรุงลานกีฬาอเนก</t>
  </si>
  <si>
    <t>ประสงค์อบต.ตะกุกเหนือ</t>
  </si>
  <si>
    <t>ปรับปรุงลานกีฬา</t>
  </si>
  <si>
    <t>โดยทำการปรับปรุงพื้น</t>
  </si>
  <si>
    <t>คอนกรีต ตีเส้นสนาม</t>
  </si>
  <si>
    <t>ลานกีฬาได้รับการ</t>
  </si>
  <si>
    <t xml:space="preserve">ฟุตซอล, วอลเลย์บอล </t>
  </si>
  <si>
    <t>พร้อมอุปกรณ์กีฬา</t>
  </si>
  <si>
    <t>20 เมตร ยาว 60 เมตร ลึก</t>
  </si>
  <si>
    <t>เฉลี่ย 4 เมตร รายละเอียด</t>
  </si>
  <si>
    <t>จอสอ หมู่ที่ 9 บ้านบางเมาะ</t>
  </si>
  <si>
    <t xml:space="preserve">จอสอ ตอนที่ 1 ขนาดกว้าง </t>
  </si>
  <si>
    <t>8 เมตร หนา 0.15 เมตร</t>
  </si>
  <si>
    <t xml:space="preserve"> ยาว 450 เมตร รายละเอียด</t>
  </si>
  <si>
    <t xml:space="preserve"> หนา 0.15 เมตร ยาว 550 </t>
  </si>
  <si>
    <t>ตอนที่ 2 ขนาด กว้าง 4 เมตร</t>
  </si>
  <si>
    <t xml:space="preserve"> 2,520 เมตร รายละเอียด</t>
  </si>
  <si>
    <t>ปรับปรุงถนนลูกรังซอยจอสอ</t>
  </si>
  <si>
    <t xml:space="preserve">ตอนที่ 1 กว้าง 8 เมตร </t>
  </si>
  <si>
    <t>ยาว 450 เมตร รายละเอียด</t>
  </si>
  <si>
    <t>ยาว 550 เมตร รายละเอียด</t>
  </si>
  <si>
    <t xml:space="preserve">ตอนที่ 1 ด้านขวามือ </t>
  </si>
  <si>
    <t xml:space="preserve">ขนาดกว้าง 0.50 เมตร หนา </t>
  </si>
  <si>
    <t>0.15 เมตร ยาว 160 เมตร</t>
  </si>
  <si>
    <t>ระยะทาง 280 เมตร</t>
  </si>
  <si>
    <t xml:space="preserve">ตอนที่ 2 กว้าง 4 เมตร </t>
  </si>
  <si>
    <t>เมตร ยาว 4,000 เมตร</t>
  </si>
  <si>
    <t>โดยทำการตัดดิน จำนวน</t>
  </si>
  <si>
    <t>6 เมตร ยาว 80 เมตร</t>
  </si>
  <si>
    <t>ลึกเฉลี่ย 3 เมตร รายละเอียด</t>
  </si>
  <si>
    <t>โครงการขุดลอกคลองบางเเชียง</t>
  </si>
  <si>
    <t xml:space="preserve">โครงการขุดลอกคลองห้วยชก หมู่ที่ 1 </t>
  </si>
  <si>
    <t>บ้านท่านหญิง</t>
  </si>
  <si>
    <t>8 เมตร ยาว 100 เมตร</t>
  </si>
  <si>
    <t>โครงการก่อสร้างรางระบายน้ำ คสล.</t>
  </si>
  <si>
    <t>ก่อสร้างรางระบายน้ำ คสล.</t>
  </si>
  <si>
    <t xml:space="preserve">ซอยบ้านผู้ใหญ่การัญ อินทรมณี </t>
  </si>
  <si>
    <t>หลอบนุ้ย หมู่ที่ 3 บ้านตะกุก</t>
  </si>
  <si>
    <t>โครงการขุดลอกหน้าฝายคลอง</t>
  </si>
  <si>
    <t>หลอบด้วน หมู่ที่ 3 บ้านตะกุก</t>
  </si>
  <si>
    <t>ขุดลอกหน้าฝาย กว้าง 8</t>
  </si>
  <si>
    <t>เฉลี่ย 3 เมตร</t>
  </si>
  <si>
    <t>โครงการก่อสร้างถนนน้ำล้นคลอง</t>
  </si>
  <si>
    <t xml:space="preserve">กว้าง 4 เมตร ยาว 20 เมตร </t>
  </si>
  <si>
    <t>บ้านนายสำเนียง กล่อมเมือง</t>
  </si>
  <si>
    <t xml:space="preserve">(ปรากฏในแผนพัฒนาท้องถิ่น (พ.ศ.2561-2565) หน้า 30 ลำดับ 8 </t>
  </si>
  <si>
    <t xml:space="preserve">4 เมตร ยาว 3,600 เมตร </t>
  </si>
  <si>
    <t>บริเวณหัวสะพานคลองยัน หมู่ที่ 3</t>
  </si>
  <si>
    <t>ซอยบ้านนายสุรินทร์ หมู่ที่ 9 บ้าน</t>
  </si>
  <si>
    <t>โครงการขุดสระเก็บน้ำห้วยผักกูด</t>
  </si>
  <si>
    <t>โครงการขุดสระเก็บน้ำห้วยกำแพง</t>
  </si>
  <si>
    <t>โครงการขุดสระเก็บน้ำห้วยต้นน้ำ</t>
  </si>
  <si>
    <t>สำราญ หมู่ที่ 11 บ้านเทพนิมิตร</t>
  </si>
  <si>
    <t>โครงการขุดลอกคลองวังลาน</t>
  </si>
  <si>
    <t xml:space="preserve">ลึกเฉลี่ย 3.5 เมตร </t>
  </si>
  <si>
    <t>สุนทรนิมิตร หมู่ที่ 14 บ้านวังลาน</t>
  </si>
  <si>
    <t>(ปรากฏในแผนพัฒนาท้องถิ่น (พ.ศ.2561-2565) หน้า 59 ลำดับ 76</t>
  </si>
  <si>
    <t xml:space="preserve">ปี 2562= 500,000 บาท ปี 2565= 500,000 บาท) </t>
  </si>
  <si>
    <t>ระยะทาง 190 เมตร</t>
  </si>
  <si>
    <t>ยาว 190 เมตร รายละเอียด</t>
  </si>
  <si>
    <t xml:space="preserve">10 เมตร ยาว 100 เมตร </t>
  </si>
  <si>
    <t>ลึกเฉลี่ย 4 เมตร</t>
  </si>
  <si>
    <t>โครงการขุดเจาะบ่อบาดาล ซอย</t>
  </si>
  <si>
    <t>คลองแส หมู่ที่ 11 บ้านเทพนิมิตร</t>
  </si>
  <si>
    <t>โครงการขยายเขตประปาภูเขา</t>
  </si>
  <si>
    <t>ซอยหุบสำราญ หมู่ที่ 11 บ้านเทพ</t>
  </si>
  <si>
    <t>ท่อ PVC 2 นิ้ว รายละเอียด</t>
  </si>
  <si>
    <t>ประปาภูเขาได้รับ</t>
  </si>
  <si>
    <t>การขยายเขต</t>
  </si>
  <si>
    <t>ทาง 2,000 เมตร</t>
  </si>
  <si>
    <t>ซอยบางเมาะ-มดคัน หมู่ที่ 9 บ้าน</t>
  </si>
  <si>
    <t>กว้าง 4 เมตร ยาว 10 เมตร</t>
  </si>
  <si>
    <t>ซอยหมอเชิ้ม หมู่ที่ 9 บ้านบางเมาะ</t>
  </si>
  <si>
    <t>ซอยบางไต-คลองมุย หมู่ที่ 9 บ้าน</t>
  </si>
  <si>
    <t>สุรินทร์ หมู่ที่ 9 บ้านบางเมาะ</t>
  </si>
  <si>
    <t>โครงการขุดลอกห้วยซอยบ้านนาย</t>
  </si>
  <si>
    <t>ขุดลอกห้วย ขนาดกว้าง</t>
  </si>
  <si>
    <t xml:space="preserve">ห้วยได้รับการขุดลอก </t>
  </si>
  <si>
    <t>เวียงทอง หมู่ที่ 13 บ้านคลองมุย</t>
  </si>
  <si>
    <t>ระยะทาง 3,000</t>
  </si>
  <si>
    <t>ปี 2563=500,000 บาท ปี 2565=500,000 บาท)</t>
  </si>
  <si>
    <t>บ่อน้ำร้อน หมู่ที่ 13 บ้านคลองมุย</t>
  </si>
  <si>
    <t>กว้าง 5 เมตร หนา 0.15</t>
  </si>
  <si>
    <t>กว้าง 5 เมตร ยาว 2,000</t>
  </si>
  <si>
    <t>โครงการขุดสระเก็บน้ำ ซอยเวียงทอง</t>
  </si>
  <si>
    <t>หมู่ที่ 13 บ้านคลองมุย</t>
  </si>
  <si>
    <t>40 เมตร ยาว 40 เมตร</t>
  </si>
  <si>
    <t>โครงการขุดสระเก็บน้ำ ซอยรากวงค์</t>
  </si>
  <si>
    <t>ลึกเฉลี่ย 5 เมตร รายละเอียด</t>
  </si>
  <si>
    <t>โครงการขุดสระเก็บน้ำ</t>
  </si>
  <si>
    <t>ละเอียดตามแบบแปลน</t>
  </si>
  <si>
    <t>โคมไฟขนาด 200 วัตต์)</t>
  </si>
  <si>
    <t>นายสงค์ หมู่ที่ 17 บ้านหน้าเขา</t>
  </si>
  <si>
    <t>และน้ำใช้เพื่อการ</t>
  </si>
  <si>
    <t>เกษตรอย่างเพียงพอ</t>
  </si>
  <si>
    <t>โครงการขุดลอกคลอง</t>
  </si>
  <si>
    <t>นายทินกร หมู่ที่ 17 บ้าน</t>
  </si>
  <si>
    <t>หน้าเขา</t>
  </si>
  <si>
    <t>17 เมตร ยาว 70 เมตร</t>
  </si>
  <si>
    <t>ลึกเฉลี่ย 5 เมตร ราย</t>
  </si>
  <si>
    <t>นางละเอียด หมู่ที่ 10 บ้าน</t>
  </si>
  <si>
    <t>ช่องอินทนิล</t>
  </si>
  <si>
    <t>10 เมตร ยาว 20 เมตร</t>
  </si>
  <si>
    <t>ลึกเฉลี่ย 6 เมตร ราย</t>
  </si>
  <si>
    <t>นางทัศนี หมู่ที่ 10 บ้าน</t>
  </si>
  <si>
    <t>18 เมตร ยาว 20 เมตร</t>
  </si>
  <si>
    <t>20 เมตร ยาว 25 เมตร</t>
  </si>
  <si>
    <t>นายจักรพงษ์ หมู่ที่ 10 บ้าน</t>
  </si>
  <si>
    <t>นางนิ่ม หมู่ที่ 10 บ้าน</t>
  </si>
  <si>
    <t>นางอรอุมา หมู่ที่ 10 บ้าน</t>
  </si>
  <si>
    <t>20 เมตร ยาว 35 เมตร</t>
  </si>
  <si>
    <t>นายจิรยุทธ์ หมู่ที่ 10 บ้าน</t>
  </si>
  <si>
    <t>30 เมตร ยาว 40 เมตร</t>
  </si>
  <si>
    <t>40 เมตร ลึกเฉลี่ย 4.50</t>
  </si>
  <si>
    <t>เมตร รายละเอียดตาม</t>
  </si>
  <si>
    <t>นายสุรินทร์ หมู่ที่ 10 บ้าน</t>
  </si>
  <si>
    <t>100 เมตร ลึกเฉลี่ย 3</t>
  </si>
  <si>
    <t>นายพสิทธิ์ หมู่ที่ 10 บ้าน</t>
  </si>
  <si>
    <t>20 เมตร ลึกเฉลี่ย 6 เมตร</t>
  </si>
  <si>
    <t>15 เมตร ยาว 30 เมตร</t>
  </si>
  <si>
    <t>นายสุพจน์ หมู่ที่ 10 บ้าน</t>
  </si>
  <si>
    <t>100 เมตร ลึกเฉลี่ย 3 เมตร</t>
  </si>
  <si>
    <t xml:space="preserve">นายมาโนชย์ จุดที่ 2 หมู่ที่ 10 </t>
  </si>
  <si>
    <t>บ้านช่องอินทนิล</t>
  </si>
  <si>
    <t>30 เมตร ลึกเฉลี่ย 3 เมตร</t>
  </si>
  <si>
    <t>สูง 2.50 เมตร ราย</t>
  </si>
  <si>
    <t xml:space="preserve">ขนาดกว้าง 7 เมตร </t>
  </si>
  <si>
    <t xml:space="preserve">ขนาดกว้าง 6 เมตร </t>
  </si>
  <si>
    <t xml:space="preserve">ขนาดกว้าง 5 เมตร </t>
  </si>
  <si>
    <t xml:space="preserve">ขนาดกว้าง 8 เมตร </t>
  </si>
  <si>
    <t xml:space="preserve">ห้วยมือเมือง จุดที่ 1 หมู่ที่ 10 </t>
  </si>
  <si>
    <t xml:space="preserve">ห้วยมือเมือง จุดที่ 2 หมู่ที่ 10 </t>
  </si>
  <si>
    <t xml:space="preserve">ห้วยมือเมือง จุดที่ 3 หมู่ที่ 10 </t>
  </si>
  <si>
    <t xml:space="preserve">ห้วยมือเมือง จุดที่ 4 หมู่ที่ 10 </t>
  </si>
  <si>
    <t>กำพวน จุดที่ 1 หมู่ที่ 10 บ้าน</t>
  </si>
  <si>
    <t>กำพวน จุดที่ 2 หมู่ที่ 10 บ้าน</t>
  </si>
  <si>
    <t>กำพวน จุดที่ 3 หมู่ที่ 10 บ้าน</t>
  </si>
  <si>
    <t>กว้าง 8 เมตร สูง 2.50</t>
  </si>
  <si>
    <t xml:space="preserve"> เมตรรายละเอียดตาม</t>
  </si>
  <si>
    <t>สวนหม่อน หมู่ที่ 1 บ้านท่านหญิง</t>
  </si>
  <si>
    <t>ขุดลอกหน้าฝาย กว้าง 20</t>
  </si>
  <si>
    <t>เมตร ยาว 40 เมตร ลึก</t>
  </si>
  <si>
    <t>เฉลี่ย 4 เมตร</t>
  </si>
  <si>
    <t>โครงการก่อสร้างท่าน้ำเชี่ยวใหญ่</t>
  </si>
  <si>
    <t>ก่อสร้างท่าน้ำ กว้าง 20</t>
  </si>
  <si>
    <t>เมตร ยาว 30 เมตร</t>
  </si>
  <si>
    <t>โครงการขุดสระเก็บน้ำซอยโกะกะ</t>
  </si>
  <si>
    <t xml:space="preserve">นางจุไรรัตน์ พรหมแห </t>
  </si>
  <si>
    <t xml:space="preserve">รายละเอียดตามแบบแปลน </t>
  </si>
  <si>
    <t>มีสระน้ำเก็บน้ำ</t>
  </si>
  <si>
    <t>ทำการปรับปรุงระบบประปา</t>
  </si>
  <si>
    <t>ปรับปรุงศาลาหมู่บ้านโดย</t>
  </si>
  <si>
    <t>ศาลาหมู่บ้าน</t>
  </si>
  <si>
    <t>โครงการก่อสร้างถนนน้ำล้นคลองมุย</t>
  </si>
  <si>
    <t xml:space="preserve">กว้าง 5 เมตร ยาว 20 เมตร </t>
  </si>
  <si>
    <t xml:space="preserve">(ปรากฏในแผนพัฒนาท้องถิ่น (พ.ศ.2561-2565) หน้า 58 ลำดับ 74 </t>
  </si>
  <si>
    <t>รวม 1,000 เมตร</t>
  </si>
  <si>
    <t>หน้า 10 ลำดับ 4 ช่องปี 2563 งบประมาณ 142,000 บาท)</t>
  </si>
  <si>
    <t>ระบบสูบน้ำได้รับ</t>
  </si>
  <si>
    <t>ประปาหมู่บ้านได้รับ</t>
  </si>
  <si>
    <t>การขยายเขต ระยะ</t>
  </si>
  <si>
    <t>ได้รับการขยายเขต</t>
  </si>
  <si>
    <t xml:space="preserve">ไฟฟ้า ระยะทาง </t>
  </si>
  <si>
    <t>จุดบ้านนางนิภา พาราทอง</t>
  </si>
  <si>
    <t>มีระบบกรองน้ำ</t>
  </si>
  <si>
    <t xml:space="preserve">บริเวณสามแยกบ้านท่านหญิง </t>
  </si>
  <si>
    <t>ขนาด กว้าง 0.50 เมตร</t>
  </si>
  <si>
    <t>โครงการปรับปรุง/ซ่อมแซมระบบท่อ</t>
  </si>
  <si>
    <t>หมู่ที่ 2 บ้านเชี่ยวเฟือง</t>
  </si>
  <si>
    <t xml:space="preserve">ประปาภายในหมู่บ้าน หมู่ที่ 2 </t>
  </si>
  <si>
    <t>บ้านเชี่ยวเฟือง</t>
  </si>
  <si>
    <t>ปรับปรุง/ซ่อมแซมระบบท่อ</t>
  </si>
  <si>
    <t>ประปา ระยะทาง 3,000 เมตร</t>
  </si>
  <si>
    <t>ได้รับการปรับปรุง/</t>
  </si>
  <si>
    <t>ซ่อมแซม 1 แห่ง</t>
  </si>
  <si>
    <t>หมู่บ้าน หมู่ที่ 2 บ้านเชี่ยวเฟือง</t>
  </si>
  <si>
    <t>ก่อสร้างท่าน้ำ ขนาดกว้าง</t>
  </si>
  <si>
    <t>15 เมตร ยาว 20 เมตร</t>
  </si>
  <si>
    <t>หลอบ หมู่ที่ 2 บ้านเชี่ยวเฟือง</t>
  </si>
  <si>
    <t>บ้านผู้ใหญ่การัญ อินทรมณี</t>
  </si>
  <si>
    <t>1. บ้านนางชมัยพร แก้วขาว</t>
  </si>
  <si>
    <t>2. บ้านนายวิทยา เปรมปรีดิ์</t>
  </si>
  <si>
    <t>ลึกเฉลี่ย 3.5 เมตร จุดบ้าน</t>
  </si>
  <si>
    <t>ลึกเฉลี่ย 4 เมตร จุดบ้าน</t>
  </si>
  <si>
    <t>ขุดเจาะบ่อบาดาล 1 จุด</t>
  </si>
  <si>
    <t>ซอยนายสมคิด สะโรจน์ หมู่ที่ 2</t>
  </si>
  <si>
    <t>โครงการซ่อมแซม/ต่อเติมศาลา</t>
  </si>
  <si>
    <t>ซ่อมแซม/ต่อเติมศาลา</t>
  </si>
  <si>
    <t xml:space="preserve">หมู่บ้าน ขนาดกว้าง 6 </t>
  </si>
  <si>
    <t>เมตร ยาว 20 เมตร</t>
  </si>
  <si>
    <t>มีสถานที่ทำกิจกรรม</t>
  </si>
  <si>
    <t>มีสนามกีฬา</t>
  </si>
  <si>
    <t>ได้รับการซ่อมแซม/</t>
  </si>
  <si>
    <t>มีสถานที่สำหรับ</t>
  </si>
  <si>
    <t>ทอผ้า และทำ</t>
  </si>
  <si>
    <t>กิจกรรมอื่นๆ 1 แห่ง</t>
  </si>
  <si>
    <t xml:space="preserve">ขนาด กว้าง 6 เมตร ยาว </t>
  </si>
  <si>
    <t>50 เมตร ลึกเฉลี่ย 4 เมตร</t>
  </si>
  <si>
    <t xml:space="preserve">อินทนิล </t>
  </si>
  <si>
    <t>ขนาด 1.80X1.80X10 เมตร</t>
  </si>
  <si>
    <t>ซอยบุญศิริชัย หมู่ที่ 10 บ้านช่อง</t>
  </si>
  <si>
    <t>หมู่ที่ 10 บ้านช่องอินทนิล</t>
  </si>
  <si>
    <t>ขุดลอกหน้าฝาย กว้าง</t>
  </si>
  <si>
    <t>ลงฝาย หมู่ที่ 10 บ้านช่องอินทนิล</t>
  </si>
  <si>
    <t>กว้าง 6 เมตร ยาว 1,000</t>
  </si>
  <si>
    <t>ประชาภักดี หมู่ที่ 10 บ้านช่องอินทนิล</t>
  </si>
  <si>
    <t>วังทอง 1-5 หมู่ที่ 10 บ้านช่องอินทนิล</t>
  </si>
  <si>
    <t>บ้านท่านหญิง เชื่อมต่อ หมู่ที่ 4 ตำบล</t>
  </si>
  <si>
    <t>ปากฉลุย</t>
  </si>
  <si>
    <t>กว้าง 8 เมตร ยาว 2,300</t>
  </si>
  <si>
    <t>2,300 เมตร</t>
  </si>
  <si>
    <t>โครงการขุดสระเก็บน้ำน้องใหม่</t>
  </si>
  <si>
    <t>10 เมตร ยาว 18 เมตร</t>
  </si>
  <si>
    <t>โครงการขุดสระเก็บน้ำน้องขวัญ</t>
  </si>
  <si>
    <t>โครงการขุดสระเก็บน้ำน้องอร</t>
  </si>
  <si>
    <t>โครงการขุดสระเก็บน้ำครูพจน์</t>
  </si>
  <si>
    <t>โครงการขุดสระเก็บน้ำครูเหลี่ยม</t>
  </si>
  <si>
    <t>โครงการขุดสระเก็บน้ำวินิจ</t>
  </si>
  <si>
    <t>4,17,10 เชื่อมต่อ หมู่ที่ 4 ตำบล</t>
  </si>
  <si>
    <t>กว้าง 8 เมตร ยาว 1,500</t>
  </si>
  <si>
    <t>แผนพัฒนาท้องถิ่น (พ.ศ.2561-2565) เพิ่มเติมและเปลี่ยนแปลง (ครั้งที่ 2)</t>
  </si>
  <si>
    <t>ขวัญฤทัย หมู่ที่ 10 บ้าน</t>
  </si>
  <si>
    <t>2.2 แผนงานการศึกษา</t>
  </si>
  <si>
    <t>โครงการฝึกทักษะฟุตบอลให้กับ</t>
  </si>
  <si>
    <t>เยาวชนภายในตำบลตะกุกเหนือ</t>
  </si>
  <si>
    <t>เพื่อให้เยาวชนได้เล่น</t>
  </si>
  <si>
    <t>กีฬามีทักษะการเล่น</t>
  </si>
  <si>
    <t>ฟุตบอลและห่างไกล</t>
  </si>
  <si>
    <t>ยาเสพติด</t>
  </si>
  <si>
    <t>ผู้เข้าร่วมโครงการ</t>
  </si>
  <si>
    <t>ไม่น้อยกว่า</t>
  </si>
  <si>
    <t>ร้อยละ 80</t>
  </si>
  <si>
    <t>มีทักษะการเล่นกีฬา</t>
  </si>
  <si>
    <t>ฟุตบอล</t>
  </si>
  <si>
    <t>โครงการจัดซื้ออาหารเสริม (นม)</t>
  </si>
  <si>
    <t>จัดซื้ออาหารเสริม(นม)</t>
  </si>
  <si>
    <t>เด็กมีโภชนาการ</t>
  </si>
  <si>
    <t>สำหรับศูนย์พัฒนาเด็กเล็ก</t>
  </si>
  <si>
    <t>ที่ดีเหมาะสม</t>
  </si>
  <si>
    <t>กับวัยมีสุขภาพ</t>
  </si>
  <si>
    <t>ร่างกายสมบูรณ์</t>
  </si>
  <si>
    <t>แข็งแรง</t>
  </si>
  <si>
    <t>สังกัดองค์การบริหารส่วน</t>
  </si>
  <si>
    <t xml:space="preserve">ตำบลตะกุกเหนือ จำนวน </t>
  </si>
  <si>
    <t xml:space="preserve"> สพฐ. จำนวน 4 โรงเรียน</t>
  </si>
  <si>
    <t>เด็กเล็กและนักเรียน</t>
  </si>
  <si>
    <t>ได้ดื่มนมครบทุกคน</t>
  </si>
  <si>
    <t>หน้า อบต.ตะกุกเหนือ</t>
  </si>
  <si>
    <t>สนามกีฬาสำหรับการ</t>
  </si>
  <si>
    <t>ออกกำลังกาย</t>
  </si>
  <si>
    <t>และห่างไกลยาเสพติด</t>
  </si>
  <si>
    <t>กว้าง 32 เมตร ยาว</t>
  </si>
  <si>
    <t xml:space="preserve">45 เมตร </t>
  </si>
  <si>
    <t>โครงการปรับปรุงอ่างเก็บน้ำ</t>
  </si>
  <si>
    <t>คลองห้วยเกรียบ หมู่ที่ 17 บ้าน</t>
  </si>
  <si>
    <t>ปรับปรุงอ่างเก็บน้ำ ขนาด</t>
  </si>
  <si>
    <t>กว้าง 50 เมตร ยาว 300</t>
  </si>
  <si>
    <t>อ่างเก็บน้ำได้รับการ</t>
  </si>
  <si>
    <t>650 เมตร</t>
  </si>
  <si>
    <t>โครงการขุดลอกคลองตะกุก</t>
  </si>
  <si>
    <t>หมู่ที่ 17 บ้านหน้าเขา</t>
  </si>
  <si>
    <t>15 เมตร ยาว 80 เมตร</t>
  </si>
  <si>
    <t>โครงการขุดลอกคลองห้วยเกรียบ</t>
  </si>
  <si>
    <t>15 เมตร ยาว 50 เมตร</t>
  </si>
  <si>
    <t xml:space="preserve">กว้าง 10 เมตร สูง 2.50 เมตร </t>
  </si>
  <si>
    <t>โครงการขุดสระเก็บน้ำซอยสองแดน</t>
  </si>
  <si>
    <t>โครงการติดตั้งเครื่องสูบน้ำระบบ</t>
  </si>
  <si>
    <t xml:space="preserve">ประปาหมู่บ้านพลังงานแสงอาทิตย์ </t>
  </si>
  <si>
    <t>และเสียงตามสายพร้อม</t>
  </si>
  <si>
    <t>อุปกรณ์ครบชุด ราย</t>
  </si>
  <si>
    <t xml:space="preserve">ละเอียดตามแบบแปลน </t>
  </si>
  <si>
    <t>และเสียงตามสาย หมู่ที่ 17 บ้าน</t>
  </si>
  <si>
    <t>ก่อสร้างหอกระจายข่าว</t>
  </si>
  <si>
    <t>สองแดน หมู่ที่ 17 บ้านหน้าเขา</t>
  </si>
  <si>
    <t>กว้าง 4 เมตร ยาว 1,500</t>
  </si>
  <si>
    <t>นัดพบ หมู่ที่ 17 บ้านหน้าเขา</t>
  </si>
  <si>
    <t>กว้าง 4 เมตร ยาว 1,000</t>
  </si>
  <si>
    <t>เจริญรุ่ง หมู่ที่ 17 บ้านหน้าเขา</t>
  </si>
  <si>
    <t>กว้าง 4 เมตร ยาว 300 เมตร</t>
  </si>
  <si>
    <t>ตาสุข หมู่ที่ 17 บ้านหน้าเขา</t>
  </si>
  <si>
    <t xml:space="preserve">กว้าง 4 เมตร ยาว 3,500 </t>
  </si>
  <si>
    <t>โครงการปรับปรุงศาลาหมู่บ้าน</t>
  </si>
  <si>
    <t>ปรับปรุงศาลาหมู่บ้าน</t>
  </si>
  <si>
    <t xml:space="preserve"> โดยทำการเปลี่ยนโครง</t>
  </si>
  <si>
    <t>หลังคาพร้อมมุงหลังคา</t>
  </si>
  <si>
    <t xml:space="preserve">ใหม่ ขนาดกว้าง 11 เมตร </t>
  </si>
  <si>
    <t>ยาว 22 เมตร รายละเอียด</t>
  </si>
  <si>
    <t>ยาว 185 เมตร รายละเอียด</t>
  </si>
  <si>
    <t>พร้อมเทฐานคอนกรีตบริเวณข้าง</t>
  </si>
  <si>
    <t>ระบบประปาหมู่บ้าน หมู่ที่ 17 บ้าน</t>
  </si>
  <si>
    <t xml:space="preserve"> เมตร ลึกเฉลี่ย 4 เมตร ราย</t>
  </si>
  <si>
    <t>โครงการติดตั้งถังเก็บน้ำไฟเบอร์กลาส</t>
  </si>
  <si>
    <t>ติดตั้งถังเก็บน้ำไฟเบอร์กลาส</t>
  </si>
  <si>
    <t>โครงการก่อสร้างท่าน้ำภายในหมู่บ้าน</t>
  </si>
  <si>
    <t>ยายเอียด หมู่ที่ 16 บ้านบางไต</t>
  </si>
  <si>
    <t>35 จุด รายละเอียดตาม</t>
  </si>
  <si>
    <t>การไฟฟ้าฯ กำหนด</t>
  </si>
  <si>
    <t>35 จุด</t>
  </si>
  <si>
    <t>การไฟฟ้าฯ</t>
  </si>
  <si>
    <t>(ปรากฎในแผนพัฒนาท้องถิ่น (พ.ศ.2561-2565) หน้า 49 ลำดับ 51</t>
  </si>
  <si>
    <t>ปี 2563=500,000 บาท)</t>
  </si>
  <si>
    <t>(ปรากฎในแผนพัฒนาท้องถิ่น (พ.ศ.2561-2565) หน้า 49 ลำดับ 52</t>
  </si>
  <si>
    <t>(ปรากฎในแผนพัฒนาท้องถิ่น (พ.ศ.2561-2565) หน้า 50 ลำดับ 53</t>
  </si>
  <si>
    <t>โครงการขุดบ่อน้ำตื้นคลองต้นปาล์ม</t>
  </si>
  <si>
    <t>ขุดบ่อน้ำตื้น จำนวน 1 บ่อ</t>
  </si>
  <si>
    <t>มีบ่อน้ำตื้น 1 จุด</t>
  </si>
  <si>
    <t>โครงการขุดบ่อน้ำตื้นห้วยต้นสาว</t>
  </si>
  <si>
    <t>โครงการขุดบ่อน้ำตื้นห้วยด้วน</t>
  </si>
  <si>
    <t>โครงการขุดบ่อน้ำตื้นคลอง</t>
  </si>
  <si>
    <t>ยายเอียดนุ้ย หมู่ที่ 16 บ้านบางไต</t>
  </si>
  <si>
    <t>ไฟลาม หมู๋ที่ 17 บ้านหน้าเขา</t>
  </si>
  <si>
    <t>โครงการขุดสระเก็บน้ำห้วยแก่งกรุง</t>
  </si>
  <si>
    <t>15 เมตร ยาว 40 เมตร</t>
  </si>
  <si>
    <t>โครงการขุดสระเก็บน้ำแพรกคลุ้ม</t>
  </si>
  <si>
    <t>บางไต หมู๋ที่ 16 บ้านบางไต</t>
  </si>
  <si>
    <t>เชี่ยวขวัญ</t>
  </si>
  <si>
    <t>ร่วมใจพัฒนา หมู่ที่ 5 บ้านเชี่ยวขวัญ</t>
  </si>
  <si>
    <t>จีระพันธ์ หมู่ที่ 5 บ้านเชี่ยวขวัญ</t>
  </si>
  <si>
    <t>หน้าโรงเรียนบ้านเชี่ยวเฟือง หมู่ที่ 5</t>
  </si>
  <si>
    <t>บ้านเชี่ยวขวัญ</t>
  </si>
  <si>
    <t xml:space="preserve">4 เมตร ยาว 1,000 เมตร </t>
  </si>
  <si>
    <t>(ปรากฏในแผนพัฒนาท้องถิ่น (พ.ศ.2561-2565) เปลี่ยนแปลง ครั้งที่ 1/2563</t>
  </si>
  <si>
    <t>มีระบบประปาหมู่บ้าน</t>
  </si>
  <si>
    <t>แบบถังแชมเปญ ขนาดความจุ</t>
  </si>
  <si>
    <t>หมู่ที่ 5 บ้านเชี่ยวขวัญ</t>
  </si>
  <si>
    <t xml:space="preserve">ท่อ PVC ขนาด 3 นิ้ว </t>
  </si>
  <si>
    <t>เชี่ยวเฟือง หมู่ที่ 5 บ้านเชี่ยวขวัญ</t>
  </si>
  <si>
    <t>ทำการรื้อหลังคาเดิม</t>
  </si>
  <si>
    <t>ใส่หลังคาเมทัลชีทพร้อม</t>
  </si>
  <si>
    <t>ขนาด กว้าง 10.5 เมตร</t>
  </si>
  <si>
    <t>ยาว 14 เมตร รายละเอียด</t>
  </si>
  <si>
    <t>ทับชัน 2 หมู่ที่ 8 บ้านคลองใส</t>
  </si>
  <si>
    <t>โครงการขุดสระเก็บน้ำซอยบ่อน้ำร้อน</t>
  </si>
  <si>
    <t>บางจำ</t>
  </si>
  <si>
    <t>โครงการก่อสร้างถนนน้ำล้นข้าง</t>
  </si>
  <si>
    <t>บ้านนายมาโนช วิชิตบุตร หมู่ที่ 15</t>
  </si>
  <si>
    <t>หน้าศูนย์นักท่องเที่ยว หมู่ที่ 15</t>
  </si>
  <si>
    <t xml:space="preserve">ข้างบ้านนางสาวอรัญญา คงมา </t>
  </si>
  <si>
    <t>หมู่ที่ 15 บ้านบางจำ</t>
  </si>
  <si>
    <t>ข้างบ้านนายอุดมศักดิ์ จันทร์จีน</t>
  </si>
  <si>
    <t>โครงการก่อสร้างระบบประปาภูเขา</t>
  </si>
  <si>
    <t>ภายในหมู่บ้าน หมู่ที่ 15 บ้าน</t>
  </si>
  <si>
    <t>วางท่อส่งน้ำขนาด 2 นิ้ว</t>
  </si>
  <si>
    <t>1,000 เมตร รายละเอียด</t>
  </si>
  <si>
    <t xml:space="preserve">เรือยาง พร้อมอุปกรณ์ จำนวน </t>
  </si>
  <si>
    <t>10 ชุด</t>
  </si>
  <si>
    <t>ปากน้ำบางจำ - ที่ทำการอุทยาน</t>
  </si>
  <si>
    <t>แห่งชาติแก่งกรุง หมู่ที่ 15 บ้าน</t>
  </si>
  <si>
    <t xml:space="preserve">ระยะทาง 2,000 </t>
  </si>
  <si>
    <t>ยาว 2,000 เมตร ราย</t>
  </si>
  <si>
    <t>3,500 เมตร</t>
  </si>
  <si>
    <t>300 เมตร</t>
  </si>
  <si>
    <t>ระยะทาง 170 เมตร</t>
  </si>
  <si>
    <t>3,600 เมตร</t>
  </si>
  <si>
    <t>ใช้ในการอุปโภคอย่าง</t>
  </si>
  <si>
    <t>เพียงพอ และเพื่อความ</t>
  </si>
  <si>
    <t>สะดวกในการคมนาคม</t>
  </si>
  <si>
    <t xml:space="preserve">อย่างเพียงพอ </t>
  </si>
  <si>
    <t>โครงการติดตั้งโคมไฟสาธารณะ</t>
  </si>
  <si>
    <t>ถนนสาย 4262 หมู่ที่ 12 บ้าน</t>
  </si>
  <si>
    <t>หัวสะพาน</t>
  </si>
  <si>
    <t>LED 20 วัตต์ จำนวน</t>
  </si>
  <si>
    <t>40 จุด รายละเอียดตาม</t>
  </si>
  <si>
    <t>ถนนสาย หมู่ที่ 4-หมู่ที่ 17 หมู่ที่ 4</t>
  </si>
  <si>
    <t>มีไฟฟ้าสาธารณะ</t>
  </si>
  <si>
    <t>40 จุด</t>
  </si>
  <si>
    <t>ติดตั้งโคมไฟสาธารณะ ชนิด</t>
  </si>
  <si>
    <t>ลึกเฉลี่ย 3.5 เมตร รายละเอียด</t>
  </si>
  <si>
    <t>ขุดลอกสระเก็บน้ำ ขนาด</t>
  </si>
  <si>
    <t>กว้าง 15 เมตร ยาว 30 เมตร</t>
  </si>
  <si>
    <t>สระเก็บน้ำได้รับ</t>
  </si>
  <si>
    <t>กว้าง 10 เมตร ยาว 35 เมตร</t>
  </si>
  <si>
    <t>โครงการขุดลอกสระเก็บน้ำ</t>
  </si>
  <si>
    <t>นายประสิทธิ์ ศรีหรัญ หมู่ที่ 15 บ้าน</t>
  </si>
  <si>
    <t>นายอุดมศักดิ์ จันทร์จีน หมู่ที่ 15</t>
  </si>
  <si>
    <t>นายไพรัช แย้มเขียว หมู่ที่ 15</t>
  </si>
  <si>
    <t>กว้าง 10 เมตร ยาว 40 เมตร</t>
  </si>
  <si>
    <t>นายประสาท หัวเมือง หมู่ที่ 15</t>
  </si>
  <si>
    <t>กว้าง 16 เมตร ยาว 18 เมตร</t>
  </si>
  <si>
    <t>นายไชยะ ลักษณะปิยะ หมู่ที่ 15</t>
  </si>
  <si>
    <t>กว้าง 14 เมตร ยาว 30 เมตร</t>
  </si>
  <si>
    <t>เพื่อให้เด็กได้รับประทาน</t>
  </si>
  <si>
    <t>อาหารเสริม (นม) ที่</t>
  </si>
  <si>
    <t>เหมาะสมและเพียงพอ</t>
  </si>
  <si>
    <t>มีโภชนาการที่สมวัย</t>
  </si>
  <si>
    <t>5 ศูนย์และโรงเรียนสังกัด</t>
  </si>
  <si>
    <t>1 ซุ้ม</t>
  </si>
  <si>
    <t xml:space="preserve">เฉลิมพระเกียรติ </t>
  </si>
  <si>
    <t>รวม 24 โครงการ</t>
  </si>
  <si>
    <t xml:space="preserve">กว้าง 4 เมตร ยาว 15 เมตร </t>
  </si>
  <si>
    <t>นางเตียว สุทธิปัญญา หมู่ที่ 15</t>
  </si>
  <si>
    <t>ข้างบ้านนายไพรัช แย้มเขียว</t>
  </si>
  <si>
    <t>กว้าง 20 เมตร ยาว 25 เมตร</t>
  </si>
  <si>
    <t>กว้าง 15 เมตร ยาว 100 เมตร</t>
  </si>
  <si>
    <t>ลึกเฉลี่ย 4 เมตร บริเวณบ้าน</t>
  </si>
  <si>
    <t>ยาว 180 เมตร รายละเอียด</t>
  </si>
  <si>
    <t>ปี 2564=344,000 บาท)</t>
  </si>
  <si>
    <t>ปี 2565=377,000 บาท)</t>
  </si>
  <si>
    <t>(ปรากฏในแผนพัฒนาท้องถิ่น (พ.ศ.2561-2565) หน้า 38 ลำดับ 26</t>
  </si>
  <si>
    <t>ปี 2562=350,000 บาท ปี 2565=500,000 บาท)</t>
  </si>
  <si>
    <t>บุฉนวนกันความร้อน</t>
  </si>
  <si>
    <t>โดยก่อสร้างลานคอนกรีต</t>
  </si>
  <si>
    <t xml:space="preserve">กว้าง 15 เมตร ยาว 20 เมตร </t>
  </si>
  <si>
    <t>(ปรากฏในแผนพัฒนาท้องถิ่น (พ.ศ.2561-2565) หน้า 44 ลำดับ 40</t>
  </si>
  <si>
    <t xml:space="preserve">ปี 2564=500,000 บาท) </t>
  </si>
  <si>
    <t>(ปรากฏในแผนพัฒนาท้องถิ่น (พ.ศ.2561-2565) หน้า 77 ลำดับ 33</t>
  </si>
  <si>
    <t xml:space="preserve">ปี 2563= 500,000 บาท) </t>
  </si>
  <si>
    <t>สูบน้ำระบบประปาหมู่บ้าน หมู่ที่ 14</t>
  </si>
  <si>
    <t>(ปรากฏในแผนพัฒนาท้องถิ่น (พ.ศ.2561-2565) หน้า 84 ลำดับ 52</t>
  </si>
  <si>
    <t>ปี 2562=500,000 บาท)</t>
  </si>
  <si>
    <t>กลาส 1 ถัง</t>
  </si>
  <si>
    <t>มีท่าน้ำ 1 แห่ง</t>
  </si>
  <si>
    <t>โครงการก่อสร้างฝายน้ำล้นซอยคลอง</t>
  </si>
  <si>
    <t>นายสำรวม คงวุ่น</t>
  </si>
  <si>
    <t>มีท่อเมนกระจาย</t>
  </si>
  <si>
    <t>มีการติดตั้งระบบ</t>
  </si>
  <si>
    <t>ทาง 1,000 เมตร</t>
  </si>
  <si>
    <t xml:space="preserve"> การขยายเขต ระยะ</t>
  </si>
  <si>
    <t>2. บ้านนางละมัย-นายสมศิลป์</t>
  </si>
  <si>
    <t>20 เมตร ยาว 50 เมตร ลึก</t>
  </si>
  <si>
    <t>นิมิตร</t>
  </si>
  <si>
    <t>โซล่าเซลล์ สูบน้ำ</t>
  </si>
  <si>
    <t>ก่อสร้างระบบประปาภูเขา</t>
  </si>
  <si>
    <t>มีระบบประปาภูเขา</t>
  </si>
  <si>
    <t>ติดตั้งเครื่องสูบน้ำระบบ</t>
  </si>
  <si>
    <t>โซล่าเซลล์ระบบประปา</t>
  </si>
  <si>
    <t>หมู่บ้านพร้อมอุปกรณ์ควบคุม</t>
  </si>
  <si>
    <t>มีเครื่องสูบน้ำระบบ</t>
  </si>
  <si>
    <t>โครงการติดตั้งหอกระจายข่าว</t>
  </si>
  <si>
    <t>ติดตั้งหอกระจายข่าว</t>
  </si>
  <si>
    <t>ติดตั้งหอกระจายข่าวและ</t>
  </si>
  <si>
    <t>เสียงตามสายพร้อมอุปกรณ์</t>
  </si>
  <si>
    <t>1. จัดทำห้องจัดแสดง</t>
  </si>
  <si>
    <t>ผ้าทอ (ห้องกระจก) ขนาด</t>
  </si>
  <si>
    <t>พื้นที่จัดเก็บอุปกรณ์ทอผ้า</t>
  </si>
  <si>
    <t>ร.10 บริเวณสะพานสิริกฤตานุกูลย์</t>
  </si>
  <si>
    <t>2.3 แผนงานการศาสนาวัฒนธรรมและนันทนาการ</t>
  </si>
  <si>
    <t xml:space="preserve">โครงการก่อสร้างลานกีฬา </t>
  </si>
  <si>
    <t>ก่อสร้างลานกีฬา</t>
  </si>
  <si>
    <t>ขนาดกว้าง 52 ยาว</t>
  </si>
  <si>
    <t>52 เมตร รายละเอียด</t>
  </si>
  <si>
    <t>มีลานกีฬา 1 แห่ง</t>
  </si>
  <si>
    <t>เชี่ยวเฟือง</t>
  </si>
  <si>
    <t>นายมานพ สะโรจน์ หมู่ที่ 2 บ้าน</t>
  </si>
  <si>
    <t>ยาว 360 เมตร รายละเอียด</t>
  </si>
  <si>
    <t>นายถนอม หีตช่วย หมู่ที่ 2 บ้าน</t>
  </si>
  <si>
    <t>ยาว 300 เมตร รายละเอียด</t>
  </si>
  <si>
    <t>ซอยคลองหลอบ หมู่ที่ 2 บ้าน</t>
  </si>
  <si>
    <t xml:space="preserve">ซอยบ้านนายมาพ สะโรจน์ หมู่ที่ 2 </t>
  </si>
  <si>
    <t xml:space="preserve">4 เมตร ยาว 735 เมตร </t>
  </si>
  <si>
    <t>735 เมตร</t>
  </si>
  <si>
    <t xml:space="preserve">4 เมตร ยาว 2,500 เมตร </t>
  </si>
  <si>
    <t xml:space="preserve">(ปรากฏในแผนพัฒนาท้องถิ่น (พ.ศ.2561-2565) แก้ไขครั้งที่ 1/2563 </t>
  </si>
  <si>
    <t>(ปรากฏในแผนพัฒนาท้องถิ่น (พ.ศ.2561-2565) หน้า 31 ลำดับ 12</t>
  </si>
  <si>
    <t>(ปรากฏในแผนพัฒนาท้องถิ่น (พ.ศ.2561-2565) หน้า 32 ลำดับ 14</t>
  </si>
  <si>
    <t>ปี 2564=200,000 บาท)</t>
  </si>
  <si>
    <t>รุ่งอรุณเชื่อมต่อซอยสุดสายธาร</t>
  </si>
  <si>
    <t>เมตร ยาว 500 เมตร</t>
  </si>
  <si>
    <t>ระยะทาง 500</t>
  </si>
  <si>
    <t>ระยะทาง 190</t>
  </si>
  <si>
    <t>ยาว 1,500 เมตร รายละเอียด</t>
  </si>
  <si>
    <t>ซอยสวนหม่อน หมู่ที่ 1 บ้าน</t>
  </si>
  <si>
    <t>คลองด่าน หมู่ที่ 1 บ้านท่านหญิง</t>
  </si>
  <si>
    <t>ถนนสาย หมู่ที่ 9-หมู่ที่ 13</t>
  </si>
  <si>
    <t>20 เมตร ยาว 80 เมตร</t>
  </si>
  <si>
    <t>แก่งเล่ หมู่ที่ 16 บ้านบางไต</t>
  </si>
  <si>
    <t>ทับชัน หมู่ที่ 8 บ้านคลองใส</t>
  </si>
  <si>
    <t>เมตร ยาว 370 เมตร</t>
  </si>
  <si>
    <t>ระยะทาง 370 เมตร</t>
  </si>
  <si>
    <t>โครงการขุดลอกสระเก็บน้ำซอย</t>
  </si>
  <si>
    <t>ขุดลอกสระเก็บน้ำ ขนาดกว้าง</t>
  </si>
  <si>
    <t>สระเก็บน้ำได้รับการ</t>
  </si>
  <si>
    <t>เยาวชนในตำบลตะกุก</t>
  </si>
  <si>
    <t xml:space="preserve">เหนือ จำนวนไม่น้อยกว่า </t>
  </si>
  <si>
    <t>50 คน</t>
  </si>
  <si>
    <t xml:space="preserve">   2.6 แผนงานสาธารณสุข</t>
  </si>
  <si>
    <t xml:space="preserve">   2.7 แผนงานสร้างความเข้มแข็งของชุมชน</t>
  </si>
  <si>
    <t xml:space="preserve">   2.8 แผนงานสังคมสงเคราะห์</t>
  </si>
  <si>
    <t xml:space="preserve">  5.2 แผนงานอุตสาหกรรมและการโยธา</t>
  </si>
  <si>
    <t xml:space="preserve">   3.4 แผนงานอุตสาหกรรมและการโยธา</t>
  </si>
  <si>
    <t>จ้างหน่วยงานภายนอก</t>
  </si>
  <si>
    <t>ได้รับทราบข้อมูล</t>
  </si>
  <si>
    <t>มีการก่อสร้างซุ้ม</t>
  </si>
  <si>
    <t xml:space="preserve">0.15 เมตร ยาว 280 เมตร </t>
  </si>
  <si>
    <t>ก่อสร้างถนน คสล.ตอนที่ 1</t>
  </si>
  <si>
    <t xml:space="preserve">ขนาด กว้าง 6 เมตร หนา </t>
  </si>
  <si>
    <t>โครงการขุดลอกหน้าฝายบางเมาะ</t>
  </si>
  <si>
    <t>ก่อสร้างสะพาน คสล.ขนาด</t>
  </si>
  <si>
    <t>กว้าง 20 เมตร ยาว 50 เมตร</t>
  </si>
  <si>
    <t>โครงการวิเคราะห์ผลกระทบ</t>
  </si>
  <si>
    <t>สิ่งแวดล้อม</t>
  </si>
  <si>
    <t>สิ่งแวดล้อม EIA</t>
  </si>
  <si>
    <t>เพื่อวิเคราะห์ผลกระทบ</t>
  </si>
  <si>
    <t>จากโครงการหรือกิจกรรม</t>
  </si>
  <si>
    <t>ต่างๆ อาจเกิดขึ้นต่อ</t>
  </si>
  <si>
    <t>สิ่งแวดล้อมที่อาจมีผล</t>
  </si>
  <si>
    <t>กระทบต่อโครงการ</t>
  </si>
  <si>
    <t>ก่อสร้างต่างๆหรือ</t>
  </si>
  <si>
    <t>โครงการประเภทอื่นๆ</t>
  </si>
  <si>
    <t>วิเคราะห์ผลกระทบ</t>
  </si>
  <si>
    <t xml:space="preserve">โครงการที่อยู่ในเขตป่าไม้ </t>
  </si>
  <si>
    <t xml:space="preserve">ติดเขตลุ่มน้ำ ชั้น 1-2 </t>
  </si>
  <si>
    <t>โครงการที่อาจ</t>
  </si>
  <si>
    <t>ส่งผลกระทบต่อ</t>
  </si>
  <si>
    <t>(ปรากฏในแผนพัฒนาท้องถิ่น (พ.ศ.2561-2565) หน้า 33 ลำดับ 15</t>
  </si>
  <si>
    <t xml:space="preserve">สันกาญดิษฐ์ ฝ่ายขวา หมู่ที่ 8 </t>
  </si>
  <si>
    <t xml:space="preserve">สันกาญดิษฐ์ ฝ่ายซ้าย หมู่ที่ 8 </t>
  </si>
  <si>
    <t xml:space="preserve">ปี 2562=500,000 บาท ปี 2564=500,000 บาท) </t>
  </si>
  <si>
    <t>(ปรากฏในแผนพัฒนาท้องถิ่น (พ.ศ.2561-2565) หน้า 28 ลำดับ 3</t>
  </si>
  <si>
    <t>ปี 2563=250,000 บาท)</t>
  </si>
  <si>
    <t>ปี 2563=280,000 บาท)</t>
  </si>
  <si>
    <t>1) ยุทธศาสตร์การพัฒนาโครงสร้างพื้นฐาน</t>
  </si>
  <si>
    <t xml:space="preserve">   1.2 แผนงานเคหะและชุมชน</t>
  </si>
  <si>
    <t xml:space="preserve">   2.4 แผนงานเคหะและชุมชน</t>
  </si>
  <si>
    <t>4) ยุทธศาสตร์การพัฒนาทรัพยากรธรรมชาติ</t>
  </si>
  <si>
    <t>และสิ่งแวดล้อม</t>
  </si>
  <si>
    <t xml:space="preserve">แพรกหินใหญ่ - ซอยมดคัน หมู่ที่ 9 </t>
  </si>
  <si>
    <t>มดคัน-บางมด หมู่ที่ 9 บ้าน</t>
  </si>
  <si>
    <t>โครงการปรับปรุงถนนลูกรังซอยบ้าน</t>
  </si>
  <si>
    <t xml:space="preserve">แพรกหินใหญ่-ซอยมดคัน หมู่ที่ 9 </t>
  </si>
  <si>
    <t>รากวงศ์ หมู่ที่ 13 บ้านคลองมุย</t>
  </si>
  <si>
    <t>รัญทวี หมู่ที่ 14 บ้านวังลาน</t>
  </si>
  <si>
    <t>โครงการปรับปรุงต่อเติมท่าน้ำบ้าน</t>
  </si>
  <si>
    <t>ท่านหญิง หมู่ที่ 1 บ้านท่านหญิง</t>
  </si>
  <si>
    <t xml:space="preserve">ปรับปรุงต่อเติมท่าน้ำ กว้าง </t>
  </si>
  <si>
    <t xml:space="preserve">ปรับปรุงต่อเติม </t>
  </si>
  <si>
    <t>แบบถังแชมเปญ หมู่ที่ 5 บ้าน</t>
  </si>
  <si>
    <t>(ปรากฏในแผนพัฒนาท้องถิ่น พ.ศ.2561-2565 หน้า 43 ลำดับ 39</t>
  </si>
  <si>
    <t xml:space="preserve"> ปี 63=400,000 บาท ปี 64=400,000 บาท)</t>
  </si>
  <si>
    <t xml:space="preserve">(ปรากฏในแผนพัฒนาท้องถิ่น พ.ศ.2561-2565 หน้า 52 ลำดับ 58 ปี 2563 </t>
  </si>
  <si>
    <t xml:space="preserve">(ปรากฎในแผนพัฒนาท้องถิ่น พ.ศ.2561-2565 หน้า 51 ลำดับ 57 ปี 2563 </t>
  </si>
  <si>
    <t>โครงการขุดลอกห้วยศรีบุญเรือง</t>
  </si>
  <si>
    <t>โครงการก่อสร้างฝายน้ำล้นซอยในงำ</t>
  </si>
  <si>
    <t>พร้อมขุดลอก หมู่ที่ 11 บ้าน</t>
  </si>
  <si>
    <t>บ้านนายสุภาพ สังด้วง หมู่ที่ 15</t>
  </si>
  <si>
    <t>โครงการก่อสร้างฝายน้ำล้นซอยสุรัตน์</t>
  </si>
  <si>
    <t>ประปา 1 แห่ง</t>
  </si>
  <si>
    <t>อุดหนุน</t>
  </si>
  <si>
    <t>พันวางหมู่ที่ 14 บ้านวังลาน</t>
  </si>
  <si>
    <t>บ้านนายถาวร รักษายศ หมู่ที่ 15</t>
  </si>
  <si>
    <t>นายถาวร รักษายศ หมู่ที่ 15</t>
  </si>
  <si>
    <t>มีถังเก็บน้ำไฟเบอร์</t>
  </si>
  <si>
    <t xml:space="preserve">ขนาดความจุไม่น้อยกว่า </t>
  </si>
  <si>
    <t>15,000 ลิตร พร้อมเทฐาน</t>
  </si>
  <si>
    <t xml:space="preserve">คอนกรีต ขนาดกว้าง 4 เมตร </t>
  </si>
  <si>
    <t>ยาว 10 เมตร รายละเอียดตาม</t>
  </si>
  <si>
    <t>โครงการก่อสร้างฝายน้ำล้นซอยยาย</t>
  </si>
  <si>
    <t xml:space="preserve">2. จัดทำกี่ทอผ้า 15 </t>
  </si>
  <si>
    <t>สินค้าชุมชนจากผ้า</t>
  </si>
  <si>
    <t>สังคมแบบองค์รวม</t>
  </si>
  <si>
    <t>พร้อมติดตั้งตัวอักษร</t>
  </si>
  <si>
    <t>แผนงานการศาสนา</t>
  </si>
  <si>
    <t>วัฒนธรรมและนันทนาการ</t>
  </si>
  <si>
    <t>ยานพาหนะ</t>
  </si>
  <si>
    <t>โครงการก่อสร้างลานอเนกประสงค์</t>
  </si>
  <si>
    <t>หน้าศาลาหมู่บ้าน หมู่ที่ 13 บ้าน</t>
  </si>
  <si>
    <t>คลองมุย</t>
  </si>
  <si>
    <t xml:space="preserve">ก่อสร้างลานอเนกประสงค์ </t>
  </si>
  <si>
    <t xml:space="preserve">กว้าง 10 เมตร ยาว </t>
  </si>
  <si>
    <t>20 เมตร รายละเอียด</t>
  </si>
  <si>
    <t>โฆษณาและ</t>
  </si>
  <si>
    <t>เผยแพร่</t>
  </si>
  <si>
    <t>กล้องถ่ายภาพมุมสูง (โดรน)</t>
  </si>
  <si>
    <t>1 ตัว</t>
  </si>
  <si>
    <t xml:space="preserve">หมู่ที่ 11 บ้านเทพนิมิตร </t>
  </si>
  <si>
    <t xml:space="preserve"> 8 เมตร รายละเอียดตาม</t>
  </si>
  <si>
    <t>สมเส็จ หมู่ที่ 9 บ้านบางเมาะ</t>
  </si>
  <si>
    <t>แพรกสมเส็จ หมู่ที่ 9 บ้าน</t>
  </si>
  <si>
    <t>โครงการขุดลอกสระเก็บน้ำห้วยชก</t>
  </si>
  <si>
    <t>โครงการขุดลอกสระเก็บน้ำคลอง</t>
  </si>
  <si>
    <t>โครงการขุดลอกสระเก็บน้ำห้วย</t>
  </si>
  <si>
    <t>ทอนท่อม หมู่ที่ 1 บ้านท่านหญิง</t>
  </si>
  <si>
    <t>โครงการขุดลอกสระเก็บน้ำห้วยวังลาน</t>
  </si>
  <si>
    <t>โครงการขุดลอกสระเก็บน้ำซอยคลอง</t>
  </si>
  <si>
    <t>โครงการขุดลอกสระเก็บน้ำบริเวณ</t>
  </si>
  <si>
    <t>โครงการขุดลอกสระเก็บน้ำซอยบ้าน</t>
  </si>
  <si>
    <t>นายสุชิน สินกลิ่น หมู่ที่ 5 บ้าน</t>
  </si>
  <si>
    <t>โครงการขุดสระเก็บน้ำห้วยต้นปุด</t>
  </si>
  <si>
    <t>โครงการขุดลอกสระเก็บน้ำซอยหุบ</t>
  </si>
  <si>
    <t>โครงการขุดสระเก็บน้ำซอยบางไต</t>
  </si>
  <si>
    <t>โครงการขุดสระเก็บน้ำห้วยป่าบอน</t>
  </si>
  <si>
    <t>โครงการขุดลอกคลองศรีวิเชียร</t>
  </si>
  <si>
    <t>นายสุธรรม รายละเอียตาม</t>
  </si>
  <si>
    <t xml:space="preserve">ซอยบ้านนายสำเนียง กล่อมเมือง </t>
  </si>
  <si>
    <t>ห้วยประเสริฐ หมู่ที่ 10 บ้าน</t>
  </si>
  <si>
    <t xml:space="preserve">8 เมตร ยาว 1,500 เมตร </t>
  </si>
  <si>
    <t xml:space="preserve">กว้าง 4 เมตร ยาว </t>
  </si>
  <si>
    <t>1,000 เมตร รายละเอียดตาม</t>
  </si>
  <si>
    <t>โตนยาว หมู่ที่ 8 บ้านคลองใส</t>
  </si>
  <si>
    <t xml:space="preserve"> เมตร รายละเอียดตามแบบ</t>
  </si>
  <si>
    <t>รวม 117 โครงการ</t>
  </si>
  <si>
    <t>โครงการขุดลอกห้วยต้นหนุน</t>
  </si>
  <si>
    <t xml:space="preserve">ก่อสร้างฝายน้ำล้น </t>
  </si>
  <si>
    <t>นายมาโนชย์ จุดที่ 1 หมู่ที่ 10</t>
  </si>
  <si>
    <t xml:space="preserve"> บ้านช่องอินทนิล</t>
  </si>
  <si>
    <t xml:space="preserve">กว้าง 20 เมตร ยาว </t>
  </si>
  <si>
    <t>ขุดสระเก็บน้ำ ขนาด</t>
  </si>
  <si>
    <t xml:space="preserve">กว้าง 18 เมตร ยาว </t>
  </si>
  <si>
    <t xml:space="preserve">ก่อสร้างฝายน้ำล้น  </t>
  </si>
  <si>
    <t xml:space="preserve">จุดบ้านนายสุวิทย์ </t>
  </si>
  <si>
    <t>โครงการปรับปรุงถนนหินคลุกสาย</t>
  </si>
  <si>
    <t>หมู่ที่ 4-หมู่ที่ 17 บ้านหน้าเขา</t>
  </si>
  <si>
    <t xml:space="preserve">ปรับปรุงถนนหินคลุก กว้าง </t>
  </si>
  <si>
    <t xml:space="preserve">6 เมตร ยาว 650 เมตร </t>
  </si>
  <si>
    <t>ถนนหินคลุกได้รับการ</t>
  </si>
  <si>
    <t>ควนดินแดง หมู่ที่ 16 บ้านบางไต</t>
  </si>
  <si>
    <t>บริเวณบ้านนายมานพ สะโรจน์</t>
  </si>
  <si>
    <t>แบบถังแชมเปญ หมู่ที่ 3 บ้านตะกุก</t>
  </si>
  <si>
    <t xml:space="preserve">หน้าโรงเรียนบ้านเชี่ยวเฟือง หมู่ที่ 5 </t>
  </si>
  <si>
    <t>ห้วยได้รับการ</t>
  </si>
  <si>
    <t>โครงการก่อสร้างถนนน้ำล้นสายหลัก</t>
  </si>
  <si>
    <t>โครงการขุดลอกห้วยน่าเอ็นดู</t>
  </si>
  <si>
    <t>ขุดลอกห้วยขนาดกว้าง</t>
  </si>
  <si>
    <t>โครงการขุดลอกห้วยจอสอ</t>
  </si>
  <si>
    <t>โครงการขุดลอกห้วยต้นบอน</t>
  </si>
  <si>
    <t>โครงการขุดสระเก็บน้ำห้วยสมเส็จ</t>
  </si>
  <si>
    <t>หลัก หมู่ที่ 11 บ้านเทพนิมิตร-</t>
  </si>
  <si>
    <t>โครงการขุดลอกหน้าฝาย</t>
  </si>
  <si>
    <t>ยาว 1,000 เมตร 2 ข้างทาง</t>
  </si>
  <si>
    <t xml:space="preserve">ถนนสายหมู่ที่ 4,17,10 หมู่ที่ 10 </t>
  </si>
  <si>
    <t xml:space="preserve">บ้านช่องอินทนิล </t>
  </si>
  <si>
    <t>เทพทาโร พร้อมขุดลอกหน้าฝาย</t>
  </si>
  <si>
    <t>รวม 201 โครงการ</t>
  </si>
  <si>
    <t xml:space="preserve">นางสมพร จุดที่ 1 หมู่ที่ 10 </t>
  </si>
  <si>
    <t xml:space="preserve">นางสมพร จุดที่ 2 หมู่ที่ 10 </t>
  </si>
  <si>
    <t>25 เมตร ลึกเฉลี่ย 5 เมตร</t>
  </si>
  <si>
    <t>แผนงานการศึกษา</t>
  </si>
  <si>
    <t>สำนักงาน</t>
  </si>
  <si>
    <t>เครื่องพิมพ์แบบฉีดหมึกพร้อม</t>
  </si>
  <si>
    <t>ติดตั้งถังหมึก (Ink Tank Printer)</t>
  </si>
  <si>
    <t>จำนวน 5 เครื่อง สำหรับ</t>
  </si>
  <si>
    <t>ศูนย์พัฒนาเด็กเล็กสังกัดองค์การ</t>
  </si>
  <si>
    <t xml:space="preserve">บริหารส่วนตำบลตะกุกเหนือ </t>
  </si>
  <si>
    <t>5 ศูนย์</t>
  </si>
  <si>
    <t>โครงการขยายเขตไฟฟ้าภายใน</t>
  </si>
  <si>
    <t>หมู่บ้าน หมู่ที่ 8 บ้านคลองใส</t>
  </si>
  <si>
    <t>ไฟฟ้าใช้ครบทุกครัวเรือน</t>
  </si>
  <si>
    <t xml:space="preserve">แบบแปลนการไฟฟ้าฯ </t>
  </si>
  <si>
    <t>มีไฟฟ้าใช้ครบทุก</t>
  </si>
  <si>
    <t>ครัวเรือน 100%</t>
  </si>
  <si>
    <t>ประชาชนมี</t>
  </si>
  <si>
    <t>หุบน้อย หมู่ที่ 11 บ้านเทพนิมิตร</t>
  </si>
  <si>
    <t>15 เมตร ยาว 25 เมตร</t>
  </si>
  <si>
    <t>บ้านเขมา</t>
  </si>
  <si>
    <t xml:space="preserve">โครงการขุดลอกห้วยต้นแค หมู่ที่ 6 </t>
  </si>
  <si>
    <t xml:space="preserve">กว้าง 4 เมตร ยาว 2,000 </t>
  </si>
  <si>
    <t>กว้าง 4 เมตร ยาว 110 เมตร</t>
  </si>
  <si>
    <t>โครงการปรับพื้นที่และถมดิน</t>
  </si>
  <si>
    <t>เพื่อป้องกันน้ำกัดเซาะ</t>
  </si>
  <si>
    <t>ดินทรุดพังลงของอาคาร</t>
  </si>
  <si>
    <t>ศาลาหมู่บ้าน หมู่ที่ 9</t>
  </si>
  <si>
    <t>ปรับพื้นที่และถมดิน</t>
  </si>
  <si>
    <t>ขนาด 12X35 เมตร</t>
  </si>
  <si>
    <t>ศาลาหมู่บ้านได้รับ</t>
  </si>
  <si>
    <t>การปรับพื้นที่และ</t>
  </si>
  <si>
    <t>ถมดิน 1 แห่ง</t>
  </si>
  <si>
    <t>ศาลาหมู่บ้านน้ำ</t>
  </si>
  <si>
    <t>ไม่กัดเซาะ ดินไม่</t>
  </si>
  <si>
    <t>ทรุด</t>
  </si>
  <si>
    <t>บริเวณศาลาหมู่บ้าน หมู่ที่ 9 บ้าน</t>
  </si>
  <si>
    <t xml:space="preserve">กว้าง 8 เมตร หนา 0.15 </t>
  </si>
  <si>
    <t>เพื่อให้มีทางขึ้นสถานที่</t>
  </si>
  <si>
    <t>ท่องเที่ยวที่สะดวก</t>
  </si>
  <si>
    <t>สถานที่ท่องเที่ยว</t>
  </si>
  <si>
    <t>นักท่องเที่ยวได้รับ</t>
  </si>
  <si>
    <t>ความสะดวกมาก</t>
  </si>
  <si>
    <t>ยิ่งขึ้น</t>
  </si>
  <si>
    <t>ภูเขา โดยขยายท่อส่งน้ำและ</t>
  </si>
  <si>
    <t>อื่นๆ รายละเอียดตามแบบ</t>
  </si>
  <si>
    <t>(ตอนบน) หมู่ที่ 11 บ้านเทพนิมิตร</t>
  </si>
  <si>
    <t>บุญเงิน หมู่ที่ 1 บ้านท่านหญิง</t>
  </si>
  <si>
    <t>บ้านเมืองที่ดี</t>
  </si>
  <si>
    <t>5) ยุทธศาสตร์การพัฒนาการบริหารจัดการ</t>
  </si>
  <si>
    <t>โครงการปรับปรุงระบบประปาภูเขา</t>
  </si>
  <si>
    <t>ซอยมดคัน หมู่ที่ 9 บ้านบางเมาะ</t>
  </si>
  <si>
    <t>ระบบประปาภูเขา</t>
  </si>
  <si>
    <t>หมู่ที่ 1 บ้านท่านหญิง ต.ตะกุก</t>
  </si>
  <si>
    <t>เหนือ อ.วิภาวดี เชื่อมต่อ ต.บ้าน</t>
  </si>
  <si>
    <t>ยาง อ.คีรีรัฐนิคม จ.สุราษฎร์ธานี</t>
  </si>
  <si>
    <t>โครงการปรับปรุงถนน คสล.</t>
  </si>
  <si>
    <t>สายบ้านหัวสะพาน หมู่ที่ 12 -</t>
  </si>
  <si>
    <t>ทำการรื้อผิวจราจรเดิม</t>
  </si>
  <si>
    <t>กว้าง 6 เมตร ยาว 70 เมตร</t>
  </si>
  <si>
    <t>รวม 2 โครงการ</t>
  </si>
  <si>
    <t>บ้านคลองวาย หมู่ที่ 7</t>
  </si>
  <si>
    <t>แปลนที่กำหนด</t>
  </si>
  <si>
    <t>ตามแบบแปลนที่กำหนด</t>
  </si>
  <si>
    <t>การปรับปรุง</t>
  </si>
  <si>
    <t>กว้าง 8 เมตร ยาว 70 เมตร</t>
  </si>
  <si>
    <t>หนา 0.15 เมตร รายละเอียด</t>
  </si>
  <si>
    <t>มีลานอเนกประสงค์</t>
  </si>
  <si>
    <t>2.  ยุทธศาสตร์การพัฒนาการส่งเสริมคุณภาพชีวิต</t>
  </si>
  <si>
    <t>และทำการเทคอนกรีต</t>
  </si>
  <si>
    <t>และทำการตัดดินจำนวน</t>
  </si>
  <si>
    <t>ไม่น้อยกว่า 1,100 ลบ.ม.</t>
  </si>
  <si>
    <t>เมตร ยาว 3,000 เมตร</t>
  </si>
  <si>
    <t xml:space="preserve">ตอนที่ 2 ขนาด กว้างข้างละ </t>
  </si>
  <si>
    <t xml:space="preserve">1 เมตร หนา 0.15 เมตร </t>
  </si>
  <si>
    <t>ยาว 120 เมตร รายละเอียด</t>
  </si>
  <si>
    <t>ขยายเขตประปาภูเขา</t>
  </si>
  <si>
    <t>โดยติดตั้งแผงโซล่าเซลล์สูบน้ำ</t>
  </si>
  <si>
    <t>ระบบประปาหมู่บ้าน พร้อม</t>
  </si>
  <si>
    <t xml:space="preserve">อุปกรณ์ควบคุมครบชุด </t>
  </si>
  <si>
    <t>ก่อสร้างฝายน้ำล้นพร้อมขุดลอก</t>
  </si>
  <si>
    <t>เอียดนุ้ย หมู่ที่ 16 บ้านบางไต</t>
  </si>
  <si>
    <t>ก่อสร้างถนน คสล.ซอย</t>
  </si>
  <si>
    <t xml:space="preserve"> ปี 2563= 300,000 บาท ปี 2565= 300,000 บาท) </t>
  </si>
  <si>
    <t>(ปรากฏในแผนพัฒนาท้องถิ่น (พ.ศ.2561-2565) แก้ไข ครั้งที่ 3/2563</t>
  </si>
  <si>
    <t xml:space="preserve">หน้า 1 ลำดับ 1 ปี 2564=104,000 บาท) </t>
  </si>
  <si>
    <t>ลำดับ 2 ปี 2562=500,000 บาท ปี 2563=500,000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</si>
</sst>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4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Angsana New"/>
      <family val="1"/>
    </font>
    <font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Angsana New"/>
      <family val="1"/>
    </font>
    <font>
      <sz val="12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sz val="13.5"/>
      <name val="TH SarabunPSK"/>
      <family val="2"/>
    </font>
    <font>
      <b/>
      <sz val="14"/>
      <color theme="1"/>
      <name val="TH SarabunPSK"/>
      <family val="2"/>
    </font>
    <font>
      <sz val="12"/>
      <color rgb="FFFF000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sz val="14"/>
      <color rgb="FFFF0000"/>
      <name val="TH SarabunPSK"/>
      <family val="2"/>
    </font>
    <font>
      <sz val="11.5"/>
      <color rgb="FFFF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0"/>
      <color rgb="FFFF0000"/>
      <name val="TH SarabunPSK"/>
      <family val="2"/>
    </font>
    <font>
      <b/>
      <sz val="10"/>
      <name val="TH SarabunPSK"/>
      <family val="2"/>
    </font>
    <font>
      <b/>
      <sz val="12"/>
      <color rgb="FFFF0000"/>
      <name val="TH SarabunPSK"/>
      <family val="2"/>
    </font>
    <font>
      <b/>
      <sz val="16"/>
      <color theme="1"/>
      <name val="TH SarabunPSK"/>
      <family val="2"/>
    </font>
    <font>
      <sz val="14.5"/>
      <name val="TH SarabunPSK"/>
      <family val="2"/>
    </font>
    <font>
      <sz val="14"/>
      <color rgb="FFFF0000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4"/>
      <color rgb="FFFF0000"/>
      <name val="Angsana New"/>
      <family val="1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Angsana New"/>
      <family val="1"/>
      <charset val="222"/>
    </font>
    <font>
      <sz val="13"/>
      <name val="TH SarabunPSK"/>
      <family val="2"/>
      <charset val="222"/>
    </font>
    <font>
      <sz val="12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name val="Angsana New"/>
      <family val="1"/>
      <charset val="222"/>
    </font>
    <font>
      <sz val="16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3"/>
      <color rgb="FFFF0000"/>
      <name val="TH SarabunPSK"/>
      <family val="2"/>
    </font>
    <font>
      <sz val="13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7">
    <xf numFmtId="0" fontId="0" fillId="0" borderId="0" xfId="0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Border="1"/>
    <xf numFmtId="43" fontId="4" fillId="0" borderId="7" xfId="1" applyFont="1" applyBorder="1" applyAlignment="1">
      <alignment horizontal="center" vertical="center" wrapText="1"/>
    </xf>
    <xf numFmtId="188" fontId="4" fillId="0" borderId="7" xfId="1" applyNumberFormat="1" applyFont="1" applyBorder="1" applyAlignment="1">
      <alignment horizontal="center" vertical="center" wrapText="1"/>
    </xf>
    <xf numFmtId="188" fontId="4" fillId="0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vertical="top"/>
    </xf>
    <xf numFmtId="43" fontId="6" fillId="0" borderId="10" xfId="1" applyFont="1" applyBorder="1" applyAlignment="1">
      <alignment horizontal="left" vertical="top"/>
    </xf>
    <xf numFmtId="49" fontId="6" fillId="0" borderId="10" xfId="0" applyNumberFormat="1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top"/>
    </xf>
    <xf numFmtId="0" fontId="6" fillId="0" borderId="12" xfId="0" applyFont="1" applyBorder="1" applyAlignment="1">
      <alignment horizontal="left" vertical="top"/>
    </xf>
    <xf numFmtId="43" fontId="6" fillId="0" borderId="12" xfId="1" applyFont="1" applyBorder="1" applyAlignment="1">
      <alignment horizontal="left" vertical="top"/>
    </xf>
    <xf numFmtId="0" fontId="8" fillId="0" borderId="10" xfId="0" applyFont="1" applyBorder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/>
    </xf>
    <xf numFmtId="43" fontId="6" fillId="0" borderId="6" xfId="1" applyFont="1" applyBorder="1" applyAlignment="1">
      <alignment horizontal="left" vertical="top"/>
    </xf>
    <xf numFmtId="49" fontId="6" fillId="0" borderId="6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43" fontId="6" fillId="0" borderId="0" xfId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0" fontId="6" fillId="0" borderId="16" xfId="0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left" vertical="top"/>
    </xf>
    <xf numFmtId="0" fontId="6" fillId="0" borderId="17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/>
    </xf>
    <xf numFmtId="0" fontId="9" fillId="0" borderId="0" xfId="0" applyFont="1" applyBorder="1"/>
    <xf numFmtId="43" fontId="6" fillId="0" borderId="10" xfId="1" applyFont="1" applyBorder="1" applyAlignment="1">
      <alignment horizontal="center" vertical="top" wrapText="1"/>
    </xf>
    <xf numFmtId="188" fontId="6" fillId="0" borderId="10" xfId="1" applyNumberFormat="1" applyFont="1" applyBorder="1" applyAlignment="1">
      <alignment horizontal="center" vertical="top" wrapText="1"/>
    </xf>
    <xf numFmtId="188" fontId="6" fillId="0" borderId="10" xfId="1" applyNumberFormat="1" applyFont="1" applyBorder="1" applyAlignment="1">
      <alignment horizontal="left" vertical="top"/>
    </xf>
    <xf numFmtId="0" fontId="6" fillId="0" borderId="16" xfId="0" applyFont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left" vertical="top"/>
    </xf>
    <xf numFmtId="0" fontId="6" fillId="0" borderId="18" xfId="0" applyFont="1" applyBorder="1" applyAlignment="1">
      <alignment horizontal="center" vertical="top"/>
    </xf>
    <xf numFmtId="43" fontId="6" fillId="0" borderId="18" xfId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left" vertical="top"/>
    </xf>
    <xf numFmtId="43" fontId="6" fillId="0" borderId="12" xfId="1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188" fontId="6" fillId="0" borderId="12" xfId="1" applyNumberFormat="1" applyFont="1" applyBorder="1" applyAlignment="1">
      <alignment horizontal="center" vertical="top" wrapText="1"/>
    </xf>
    <xf numFmtId="188" fontId="6" fillId="0" borderId="12" xfId="1" applyNumberFormat="1" applyFont="1" applyBorder="1" applyAlignment="1">
      <alignment horizontal="left" vertical="top"/>
    </xf>
    <xf numFmtId="43" fontId="6" fillId="0" borderId="6" xfId="1" applyFont="1" applyBorder="1" applyAlignment="1">
      <alignment horizontal="center" vertical="top" wrapText="1"/>
    </xf>
    <xf numFmtId="43" fontId="6" fillId="0" borderId="18" xfId="1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43" fontId="6" fillId="0" borderId="0" xfId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/>
    </xf>
    <xf numFmtId="0" fontId="6" fillId="0" borderId="18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49" fontId="6" fillId="0" borderId="10" xfId="0" applyNumberFormat="1" applyFont="1" applyBorder="1" applyAlignment="1">
      <alignment vertical="top"/>
    </xf>
    <xf numFmtId="0" fontId="6" fillId="0" borderId="11" xfId="0" applyFont="1" applyBorder="1" applyAlignment="1">
      <alignment horizontal="center" vertical="top"/>
    </xf>
    <xf numFmtId="49" fontId="6" fillId="0" borderId="12" xfId="0" applyNumberFormat="1" applyFont="1" applyBorder="1" applyAlignment="1">
      <alignment vertical="top"/>
    </xf>
    <xf numFmtId="0" fontId="6" fillId="0" borderId="17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43" fontId="6" fillId="0" borderId="10" xfId="1" applyFont="1" applyBorder="1" applyAlignment="1">
      <alignment horizontal="center" vertical="top"/>
    </xf>
    <xf numFmtId="43" fontId="6" fillId="0" borderId="12" xfId="1" applyFont="1" applyBorder="1" applyAlignment="1">
      <alignment horizontal="center" vertical="top"/>
    </xf>
    <xf numFmtId="187" fontId="6" fillId="0" borderId="10" xfId="1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vertical="top"/>
    </xf>
    <xf numFmtId="49" fontId="6" fillId="0" borderId="18" xfId="0" applyNumberFormat="1" applyFont="1" applyBorder="1" applyAlignment="1">
      <alignment vertical="top"/>
    </xf>
    <xf numFmtId="49" fontId="6" fillId="0" borderId="0" xfId="0" applyNumberFormat="1" applyFont="1" applyBorder="1" applyAlignment="1">
      <alignment vertical="top"/>
    </xf>
    <xf numFmtId="188" fontId="6" fillId="0" borderId="6" xfId="1" applyNumberFormat="1" applyFont="1" applyBorder="1" applyAlignment="1">
      <alignment horizontal="left" vertical="top"/>
    </xf>
    <xf numFmtId="188" fontId="6" fillId="0" borderId="18" xfId="1" applyNumberFormat="1" applyFont="1" applyBorder="1" applyAlignment="1">
      <alignment horizontal="center" vertical="top" wrapText="1"/>
    </xf>
    <xf numFmtId="188" fontId="6" fillId="0" borderId="18" xfId="1" applyNumberFormat="1" applyFont="1" applyBorder="1" applyAlignment="1">
      <alignment horizontal="left" vertical="top"/>
    </xf>
    <xf numFmtId="43" fontId="6" fillId="0" borderId="6" xfId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188" fontId="6" fillId="0" borderId="0" xfId="1" applyNumberFormat="1" applyFont="1" applyBorder="1" applyAlignment="1">
      <alignment horizontal="left" vertical="top"/>
    </xf>
    <xf numFmtId="188" fontId="6" fillId="0" borderId="0" xfId="1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43" fontId="6" fillId="0" borderId="0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top"/>
    </xf>
    <xf numFmtId="188" fontId="6" fillId="0" borderId="10" xfId="1" applyNumberFormat="1" applyFont="1" applyBorder="1" applyAlignment="1">
      <alignment horizontal="center" vertical="top"/>
    </xf>
    <xf numFmtId="188" fontId="6" fillId="0" borderId="12" xfId="1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0" borderId="17" xfId="0" applyNumberFormat="1" applyFont="1" applyBorder="1" applyAlignment="1">
      <alignment horizontal="center" vertical="top"/>
    </xf>
    <xf numFmtId="43" fontId="6" fillId="0" borderId="18" xfId="1" applyFont="1" applyBorder="1" applyAlignment="1">
      <alignment horizontal="center" vertical="top"/>
    </xf>
    <xf numFmtId="43" fontId="6" fillId="0" borderId="0" xfId="1" applyFont="1" applyBorder="1" applyAlignment="1">
      <alignment horizontal="center" vertical="top"/>
    </xf>
    <xf numFmtId="188" fontId="7" fillId="0" borderId="10" xfId="1" applyNumberFormat="1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49" fontId="6" fillId="0" borderId="2" xfId="0" applyNumberFormat="1" applyFont="1" applyBorder="1" applyAlignment="1">
      <alignment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188" fontId="6" fillId="0" borderId="0" xfId="1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vertical="top"/>
    </xf>
    <xf numFmtId="0" fontId="6" fillId="0" borderId="20" xfId="0" applyFont="1" applyBorder="1" applyAlignment="1">
      <alignment horizontal="left" vertical="top"/>
    </xf>
    <xf numFmtId="187" fontId="6" fillId="0" borderId="0" xfId="1" applyNumberFormat="1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43" fontId="12" fillId="0" borderId="0" xfId="1" applyFont="1" applyBorder="1" applyAlignment="1">
      <alignment horizontal="center" vertical="top" wrapText="1"/>
    </xf>
    <xf numFmtId="188" fontId="12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43" fontId="10" fillId="0" borderId="10" xfId="1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43" fontId="2" fillId="0" borderId="23" xfId="1" applyFont="1" applyBorder="1" applyAlignment="1">
      <alignment horizontal="center"/>
    </xf>
    <xf numFmtId="43" fontId="15" fillId="0" borderId="0" xfId="1" applyFont="1" applyBorder="1" applyAlignment="1">
      <alignment horizontal="center" vertical="top" wrapText="1"/>
    </xf>
    <xf numFmtId="43" fontId="21" fillId="0" borderId="0" xfId="1" applyFont="1" applyBorder="1" applyAlignment="1">
      <alignment horizontal="center" vertical="top" wrapText="1"/>
    </xf>
    <xf numFmtId="43" fontId="2" fillId="0" borderId="24" xfId="1" applyFont="1" applyBorder="1" applyAlignment="1">
      <alignment horizontal="center"/>
    </xf>
    <xf numFmtId="0" fontId="3" fillId="0" borderId="22" xfId="0" applyFont="1" applyBorder="1"/>
    <xf numFmtId="43" fontId="3" fillId="0" borderId="22" xfId="1" applyFont="1" applyBorder="1"/>
    <xf numFmtId="43" fontId="6" fillId="0" borderId="0" xfId="1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center" vertical="center"/>
    </xf>
    <xf numFmtId="0" fontId="3" fillId="0" borderId="24" xfId="0" applyFont="1" applyBorder="1"/>
    <xf numFmtId="43" fontId="3" fillId="0" borderId="24" xfId="1" applyFont="1" applyBorder="1"/>
    <xf numFmtId="43" fontId="2" fillId="0" borderId="27" xfId="1" applyFont="1" applyBorder="1" applyAlignment="1">
      <alignment horizontal="center"/>
    </xf>
    <xf numFmtId="43" fontId="2" fillId="0" borderId="28" xfId="1" applyFont="1" applyBorder="1" applyAlignment="1">
      <alignment horizontal="center"/>
    </xf>
    <xf numFmtId="43" fontId="3" fillId="0" borderId="28" xfId="1" applyFont="1" applyBorder="1"/>
    <xf numFmtId="0" fontId="3" fillId="0" borderId="26" xfId="0" applyFont="1" applyBorder="1"/>
    <xf numFmtId="43" fontId="3" fillId="0" borderId="29" xfId="1" applyFont="1" applyBorder="1"/>
    <xf numFmtId="0" fontId="2" fillId="0" borderId="30" xfId="0" applyFont="1" applyBorder="1" applyAlignment="1">
      <alignment horizontal="center"/>
    </xf>
    <xf numFmtId="0" fontId="2" fillId="0" borderId="32" xfId="0" applyFont="1" applyBorder="1"/>
    <xf numFmtId="0" fontId="2" fillId="0" borderId="25" xfId="0" applyFont="1" applyBorder="1"/>
    <xf numFmtId="0" fontId="3" fillId="0" borderId="3" xfId="0" applyFont="1" applyBorder="1"/>
    <xf numFmtId="43" fontId="3" fillId="0" borderId="3" xfId="1" applyFont="1" applyBorder="1"/>
    <xf numFmtId="0" fontId="2" fillId="0" borderId="26" xfId="0" applyFont="1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43" fontId="22" fillId="0" borderId="0" xfId="1" applyFont="1"/>
    <xf numFmtId="43" fontId="7" fillId="0" borderId="0" xfId="1" applyFont="1"/>
    <xf numFmtId="43" fontId="3" fillId="0" borderId="0" xfId="1" applyFont="1"/>
    <xf numFmtId="0" fontId="8" fillId="0" borderId="0" xfId="0" applyFont="1"/>
    <xf numFmtId="0" fontId="6" fillId="0" borderId="16" xfId="0" applyFont="1" applyBorder="1" applyAlignment="1">
      <alignment horizontal="center"/>
    </xf>
    <xf numFmtId="0" fontId="6" fillId="0" borderId="49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vertical="top" wrapText="1"/>
    </xf>
    <xf numFmtId="0" fontId="6" fillId="0" borderId="43" xfId="0" applyFont="1" applyBorder="1" applyAlignment="1">
      <alignment vertical="top"/>
    </xf>
    <xf numFmtId="0" fontId="6" fillId="0" borderId="42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center" vertical="top"/>
    </xf>
    <xf numFmtId="0" fontId="6" fillId="0" borderId="49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8" fillId="0" borderId="43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0" fontId="6" fillId="0" borderId="43" xfId="0" applyFont="1" applyBorder="1" applyAlignment="1">
      <alignment horizontal="left" vertical="top"/>
    </xf>
    <xf numFmtId="0" fontId="6" fillId="0" borderId="42" xfId="0" applyFont="1" applyBorder="1" applyAlignment="1">
      <alignment horizontal="center" vertical="top"/>
    </xf>
    <xf numFmtId="0" fontId="6" fillId="0" borderId="50" xfId="0" applyFont="1" applyBorder="1" applyAlignment="1">
      <alignment horizontal="center" vertical="top"/>
    </xf>
    <xf numFmtId="0" fontId="8" fillId="0" borderId="49" xfId="0" applyFont="1" applyBorder="1" applyAlignment="1">
      <alignment vertical="top"/>
    </xf>
    <xf numFmtId="0" fontId="8" fillId="0" borderId="43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6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58" xfId="0" applyFont="1" applyBorder="1" applyAlignment="1">
      <alignment vertical="top"/>
    </xf>
    <xf numFmtId="0" fontId="6" fillId="0" borderId="12" xfId="0" applyFont="1" applyBorder="1" applyAlignment="1">
      <alignment horizontal="left" vertical="top" wrapText="1"/>
    </xf>
    <xf numFmtId="43" fontId="3" fillId="0" borderId="0" xfId="1" applyFont="1" applyBorder="1" applyAlignment="1">
      <alignment horizontal="center" vertical="top"/>
    </xf>
    <xf numFmtId="188" fontId="3" fillId="0" borderId="0" xfId="1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3" fontId="4" fillId="0" borderId="7" xfId="1" applyFont="1" applyBorder="1" applyAlignment="1">
      <alignment horizontal="center" vertical="top" wrapText="1"/>
    </xf>
    <xf numFmtId="188" fontId="4" fillId="0" borderId="7" xfId="1" applyNumberFormat="1" applyFont="1" applyBorder="1" applyAlignment="1">
      <alignment horizontal="center" vertical="top" wrapText="1"/>
    </xf>
    <xf numFmtId="188" fontId="4" fillId="0" borderId="6" xfId="1" applyNumberFormat="1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43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6" fillId="0" borderId="4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9" fontId="10" fillId="0" borderId="12" xfId="0" applyNumberFormat="1" applyFont="1" applyBorder="1" applyAlignment="1">
      <alignment vertical="top"/>
    </xf>
    <xf numFmtId="188" fontId="6" fillId="0" borderId="10" xfId="1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43" fontId="15" fillId="0" borderId="0" xfId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top"/>
    </xf>
    <xf numFmtId="0" fontId="18" fillId="0" borderId="0" xfId="0" applyFont="1"/>
    <xf numFmtId="43" fontId="18" fillId="0" borderId="0" xfId="1" applyFont="1"/>
    <xf numFmtId="0" fontId="2" fillId="0" borderId="0" xfId="0" applyFont="1"/>
    <xf numFmtId="188" fontId="6" fillId="0" borderId="6" xfId="1" applyNumberFormat="1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43" fontId="4" fillId="0" borderId="10" xfId="1" applyFont="1" applyBorder="1" applyAlignment="1">
      <alignment horizontal="left" vertical="top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3" fontId="28" fillId="0" borderId="35" xfId="1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 wrapText="1"/>
    </xf>
    <xf numFmtId="0" fontId="25" fillId="0" borderId="10" xfId="0" applyFont="1" applyBorder="1" applyAlignment="1">
      <alignment vertical="top"/>
    </xf>
    <xf numFmtId="49" fontId="13" fillId="0" borderId="10" xfId="0" applyNumberFormat="1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49" fontId="6" fillId="0" borderId="2" xfId="0" applyNumberFormat="1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top"/>
    </xf>
    <xf numFmtId="0" fontId="4" fillId="0" borderId="4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7" fillId="0" borderId="10" xfId="2" applyFont="1" applyBorder="1" applyAlignment="1">
      <alignment horizontal="center" vertical="top"/>
    </xf>
    <xf numFmtId="43" fontId="10" fillId="0" borderId="10" xfId="2" applyFont="1" applyBorder="1" applyAlignment="1">
      <alignment vertical="top"/>
    </xf>
    <xf numFmtId="0" fontId="6" fillId="0" borderId="45" xfId="0" applyFont="1" applyBorder="1" applyAlignment="1">
      <alignment vertical="top"/>
    </xf>
    <xf numFmtId="43" fontId="10" fillId="0" borderId="10" xfId="2" applyFont="1" applyBorder="1" applyAlignment="1">
      <alignment horizontal="center" vertical="top"/>
    </xf>
    <xf numFmtId="0" fontId="6" fillId="0" borderId="50" xfId="0" applyFont="1" applyBorder="1" applyAlignment="1">
      <alignment horizontal="center" vertical="top" wrapText="1"/>
    </xf>
    <xf numFmtId="43" fontId="3" fillId="0" borderId="22" xfId="1" applyFont="1" applyBorder="1" applyAlignment="1">
      <alignment horizontal="center"/>
    </xf>
    <xf numFmtId="43" fontId="23" fillId="0" borderId="7" xfId="1" applyFont="1" applyBorder="1" applyAlignment="1">
      <alignment horizontal="center"/>
    </xf>
    <xf numFmtId="43" fontId="3" fillId="0" borderId="24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3" fontId="3" fillId="0" borderId="29" xfId="1" applyFont="1" applyBorder="1" applyAlignment="1">
      <alignment horizontal="center"/>
    </xf>
    <xf numFmtId="43" fontId="22" fillId="0" borderId="2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43" fontId="24" fillId="0" borderId="35" xfId="1" applyFont="1" applyBorder="1" applyAlignment="1">
      <alignment horizontal="center"/>
    </xf>
    <xf numFmtId="43" fontId="4" fillId="0" borderId="35" xfId="1" applyFont="1" applyBorder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vertical="top"/>
    </xf>
    <xf numFmtId="43" fontId="2" fillId="0" borderId="7" xfId="1" applyFont="1" applyBorder="1" applyAlignment="1">
      <alignment horizontal="center"/>
    </xf>
    <xf numFmtId="43" fontId="10" fillId="0" borderId="35" xfId="1" applyFont="1" applyBorder="1" applyAlignment="1">
      <alignment horizontal="center" vertical="top" wrapText="1"/>
    </xf>
    <xf numFmtId="43" fontId="6" fillId="0" borderId="2" xfId="1" applyFont="1" applyBorder="1" applyAlignment="1">
      <alignment horizontal="center"/>
    </xf>
    <xf numFmtId="0" fontId="6" fillId="0" borderId="61" xfId="0" applyFont="1" applyBorder="1" applyAlignment="1">
      <alignment horizontal="left" vertical="top"/>
    </xf>
    <xf numFmtId="0" fontId="6" fillId="0" borderId="61" xfId="0" applyFont="1" applyBorder="1" applyAlignment="1">
      <alignment vertical="top"/>
    </xf>
    <xf numFmtId="43" fontId="27" fillId="0" borderId="10" xfId="1" applyFont="1" applyBorder="1" applyAlignment="1">
      <alignment horizontal="center" vertical="top" wrapText="1"/>
    </xf>
    <xf numFmtId="0" fontId="24" fillId="0" borderId="10" xfId="0" applyFont="1" applyBorder="1" applyAlignment="1">
      <alignment vertical="top"/>
    </xf>
    <xf numFmtId="187" fontId="15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29" fillId="0" borderId="35" xfId="1" applyFont="1" applyBorder="1" applyAlignment="1">
      <alignment horizontal="center" vertical="top"/>
    </xf>
    <xf numFmtId="188" fontId="6" fillId="0" borderId="0" xfId="1" applyNumberFormat="1" applyFont="1" applyBorder="1" applyAlignment="1">
      <alignment horizontal="center" vertical="top"/>
    </xf>
    <xf numFmtId="188" fontId="4" fillId="0" borderId="52" xfId="1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 wrapText="1"/>
    </xf>
    <xf numFmtId="188" fontId="12" fillId="0" borderId="0" xfId="1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left" vertical="top"/>
    </xf>
    <xf numFmtId="0" fontId="6" fillId="0" borderId="60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61" xfId="0" applyFont="1" applyBorder="1" applyAlignment="1">
      <alignment vertical="top"/>
    </xf>
    <xf numFmtId="43" fontId="7" fillId="0" borderId="6" xfId="1" applyFont="1" applyBorder="1" applyAlignment="1">
      <alignment horizontal="center" vertical="top" wrapText="1"/>
    </xf>
    <xf numFmtId="0" fontId="14" fillId="0" borderId="56" xfId="0" applyFont="1" applyBorder="1" applyAlignment="1">
      <alignment horizontal="center" vertical="center"/>
    </xf>
    <xf numFmtId="43" fontId="26" fillId="0" borderId="43" xfId="2" applyFont="1" applyBorder="1" applyAlignment="1">
      <alignment horizontal="center" vertical="top"/>
    </xf>
    <xf numFmtId="0" fontId="1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14" fillId="0" borderId="49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top"/>
    </xf>
    <xf numFmtId="0" fontId="14" fillId="0" borderId="65" xfId="0" applyFont="1" applyBorder="1" applyAlignment="1">
      <alignment horizontal="center" vertical="center" wrapText="1"/>
    </xf>
    <xf numFmtId="0" fontId="32" fillId="0" borderId="26" xfId="0" applyFont="1" applyBorder="1"/>
    <xf numFmtId="43" fontId="3" fillId="0" borderId="66" xfId="1" applyFont="1" applyBorder="1"/>
    <xf numFmtId="0" fontId="34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49" fontId="33" fillId="0" borderId="0" xfId="0" applyNumberFormat="1" applyFont="1" applyBorder="1" applyAlignment="1">
      <alignment vertical="top"/>
    </xf>
    <xf numFmtId="188" fontId="6" fillId="0" borderId="6" xfId="1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vertical="top" wrapText="1"/>
    </xf>
    <xf numFmtId="189" fontId="6" fillId="0" borderId="10" xfId="0" applyNumberFormat="1" applyFont="1" applyBorder="1" applyAlignment="1">
      <alignment vertical="top"/>
    </xf>
    <xf numFmtId="189" fontId="6" fillId="0" borderId="10" xfId="2" applyNumberFormat="1" applyFont="1" applyBorder="1" applyAlignment="1">
      <alignment vertical="top"/>
    </xf>
    <xf numFmtId="189" fontId="6" fillId="0" borderId="10" xfId="1" applyNumberFormat="1" applyFont="1" applyBorder="1" applyAlignment="1">
      <alignment horizontal="center" vertical="top"/>
    </xf>
    <xf numFmtId="0" fontId="27" fillId="0" borderId="10" xfId="0" applyFont="1" applyBorder="1" applyAlignment="1">
      <alignment vertical="top"/>
    </xf>
    <xf numFmtId="0" fontId="38" fillId="0" borderId="0" xfId="0" applyFont="1" applyBorder="1"/>
    <xf numFmtId="0" fontId="37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43" fontId="37" fillId="0" borderId="7" xfId="1" applyFont="1" applyBorder="1" applyAlignment="1">
      <alignment horizontal="center" vertical="center" wrapText="1"/>
    </xf>
    <xf numFmtId="188" fontId="37" fillId="0" borderId="7" xfId="1" applyNumberFormat="1" applyFont="1" applyBorder="1" applyAlignment="1">
      <alignment horizontal="center" vertical="center" wrapText="1"/>
    </xf>
    <xf numFmtId="188" fontId="37" fillId="0" borderId="6" xfId="1" applyNumberFormat="1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top" wrapText="1"/>
    </xf>
    <xf numFmtId="0" fontId="36" fillId="0" borderId="10" xfId="0" applyFont="1" applyBorder="1" applyAlignment="1">
      <alignment vertical="top"/>
    </xf>
    <xf numFmtId="0" fontId="36" fillId="0" borderId="10" xfId="0" applyFont="1" applyBorder="1" applyAlignment="1">
      <alignment horizontal="left" vertical="top"/>
    </xf>
    <xf numFmtId="43" fontId="39" fillId="0" borderId="10" xfId="1" applyFont="1" applyBorder="1" applyAlignment="1">
      <alignment horizontal="center" vertical="top"/>
    </xf>
    <xf numFmtId="0" fontId="36" fillId="0" borderId="2" xfId="0" applyFont="1" applyBorder="1" applyAlignment="1">
      <alignment vertical="top"/>
    </xf>
    <xf numFmtId="0" fontId="36" fillId="0" borderId="11" xfId="0" applyFont="1" applyBorder="1" applyAlignment="1">
      <alignment horizontal="center" vertical="top"/>
    </xf>
    <xf numFmtId="0" fontId="36" fillId="0" borderId="0" xfId="0" applyFont="1" applyBorder="1"/>
    <xf numFmtId="0" fontId="39" fillId="0" borderId="1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left" vertical="top"/>
    </xf>
    <xf numFmtId="43" fontId="33" fillId="0" borderId="0" xfId="1" applyFont="1" applyBorder="1" applyAlignment="1">
      <alignment horizontal="center" vertical="top" wrapText="1"/>
    </xf>
    <xf numFmtId="188" fontId="33" fillId="0" borderId="0" xfId="1" applyNumberFormat="1" applyFont="1" applyBorder="1" applyAlignment="1">
      <alignment horizontal="center" vertical="top" wrapText="1"/>
    </xf>
    <xf numFmtId="43" fontId="33" fillId="0" borderId="0" xfId="1" applyFont="1" applyBorder="1" applyAlignment="1">
      <alignment horizontal="left" vertical="top"/>
    </xf>
    <xf numFmtId="43" fontId="24" fillId="0" borderId="10" xfId="1" applyFont="1" applyBorder="1" applyAlignment="1">
      <alignment horizontal="left" vertical="top"/>
    </xf>
    <xf numFmtId="0" fontId="41" fillId="0" borderId="0" xfId="0" applyFont="1" applyBorder="1" applyAlignment="1">
      <alignment horizontal="left"/>
    </xf>
    <xf numFmtId="0" fontId="41" fillId="0" borderId="0" xfId="0" applyFont="1" applyBorder="1" applyAlignment="1">
      <alignment horizontal="center"/>
    </xf>
    <xf numFmtId="0" fontId="42" fillId="0" borderId="0" xfId="0" applyFont="1" applyBorder="1"/>
    <xf numFmtId="49" fontId="41" fillId="0" borderId="0" xfId="0" applyNumberFormat="1" applyFont="1" applyBorder="1" applyAlignment="1">
      <alignment horizontal="left"/>
    </xf>
    <xf numFmtId="0" fontId="43" fillId="0" borderId="0" xfId="0" applyFont="1" applyBorder="1" applyAlignment="1">
      <alignment vertical="top"/>
    </xf>
    <xf numFmtId="0" fontId="43" fillId="0" borderId="0" xfId="0" applyFont="1" applyBorder="1" applyAlignment="1">
      <alignment horizontal="center" vertical="top"/>
    </xf>
    <xf numFmtId="43" fontId="43" fillId="0" borderId="0" xfId="1" applyFont="1" applyBorder="1" applyAlignment="1">
      <alignment horizontal="center" vertical="center"/>
    </xf>
    <xf numFmtId="188" fontId="43" fillId="0" borderId="0" xfId="1" applyNumberFormat="1" applyFont="1" applyBorder="1" applyAlignment="1">
      <alignment horizontal="center" vertical="center"/>
    </xf>
    <xf numFmtId="49" fontId="43" fillId="0" borderId="0" xfId="0" applyNumberFormat="1" applyFont="1" applyBorder="1" applyAlignment="1">
      <alignment vertical="top"/>
    </xf>
    <xf numFmtId="0" fontId="43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top"/>
    </xf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vertical="top"/>
    </xf>
    <xf numFmtId="0" fontId="44" fillId="0" borderId="0" xfId="0" applyFont="1" applyBorder="1" applyAlignment="1">
      <alignment vertical="top"/>
    </xf>
    <xf numFmtId="43" fontId="27" fillId="0" borderId="10" xfId="1" applyFont="1" applyBorder="1" applyAlignment="1">
      <alignment horizontal="left" vertical="top" wrapText="1"/>
    </xf>
    <xf numFmtId="188" fontId="27" fillId="0" borderId="10" xfId="1" applyNumberFormat="1" applyFont="1" applyBorder="1" applyAlignment="1">
      <alignment horizontal="left" vertical="top" wrapText="1"/>
    </xf>
    <xf numFmtId="188" fontId="27" fillId="0" borderId="10" xfId="1" applyNumberFormat="1" applyFont="1" applyBorder="1" applyAlignment="1">
      <alignment horizontal="center" vertical="top" wrapText="1"/>
    </xf>
    <xf numFmtId="188" fontId="10" fillId="0" borderId="10" xfId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14" fillId="0" borderId="56" xfId="0" applyFont="1" applyBorder="1" applyAlignment="1">
      <alignment horizontal="center" vertical="center" wrapText="1"/>
    </xf>
    <xf numFmtId="0" fontId="16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49" fontId="6" fillId="0" borderId="12" xfId="0" applyNumberFormat="1" applyFont="1" applyBorder="1" applyAlignment="1">
      <alignment vertical="top" wrapText="1"/>
    </xf>
    <xf numFmtId="188" fontId="6" fillId="0" borderId="18" xfId="1" applyNumberFormat="1" applyFont="1" applyBorder="1" applyAlignment="1">
      <alignment horizontal="center" vertical="top"/>
    </xf>
    <xf numFmtId="49" fontId="6" fillId="0" borderId="18" xfId="0" applyNumberFormat="1" applyFont="1" applyBorder="1" applyAlignment="1">
      <alignment vertical="top" wrapText="1"/>
    </xf>
    <xf numFmtId="49" fontId="6" fillId="0" borderId="18" xfId="0" applyNumberFormat="1" applyFont="1" applyBorder="1" applyAlignment="1">
      <alignment horizontal="center" vertical="top"/>
    </xf>
    <xf numFmtId="49" fontId="6" fillId="0" borderId="6" xfId="0" applyNumberFormat="1" applyFont="1" applyBorder="1" applyAlignment="1">
      <alignment vertical="top" wrapText="1"/>
    </xf>
    <xf numFmtId="0" fontId="41" fillId="0" borderId="0" xfId="0" applyFont="1" applyBorder="1" applyAlignment="1">
      <alignment horizontal="left"/>
    </xf>
    <xf numFmtId="0" fontId="37" fillId="0" borderId="10" xfId="0" applyFont="1" applyBorder="1" applyAlignment="1">
      <alignment vertical="top"/>
    </xf>
    <xf numFmtId="189" fontId="7" fillId="0" borderId="10" xfId="2" applyNumberFormat="1" applyFont="1" applyBorder="1" applyAlignment="1">
      <alignment vertical="top"/>
    </xf>
    <xf numFmtId="0" fontId="37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41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6" fillId="0" borderId="0" xfId="0" applyFont="1" applyBorder="1" applyAlignment="1">
      <alignment vertical="top"/>
    </xf>
    <xf numFmtId="0" fontId="36" fillId="0" borderId="0" xfId="0" applyFont="1" applyBorder="1" applyAlignment="1">
      <alignment horizontal="center" vertical="top"/>
    </xf>
    <xf numFmtId="43" fontId="36" fillId="0" borderId="0" xfId="1" applyFont="1" applyBorder="1" applyAlignment="1">
      <alignment horizontal="center" vertical="center"/>
    </xf>
    <xf numFmtId="188" fontId="36" fillId="0" borderId="0" xfId="1" applyNumberFormat="1" applyFont="1" applyBorder="1" applyAlignment="1">
      <alignment horizontal="center" vertical="center"/>
    </xf>
    <xf numFmtId="49" fontId="36" fillId="0" borderId="0" xfId="0" applyNumberFormat="1" applyFont="1" applyBorder="1" applyAlignment="1">
      <alignment vertical="top"/>
    </xf>
    <xf numFmtId="0" fontId="36" fillId="0" borderId="0" xfId="0" applyFont="1" applyBorder="1" applyAlignment="1">
      <alignment horizontal="center" vertical="center"/>
    </xf>
    <xf numFmtId="0" fontId="5" fillId="0" borderId="0" xfId="0" applyFont="1"/>
    <xf numFmtId="9" fontId="6" fillId="0" borderId="10" xfId="0" applyNumberFormat="1" applyFont="1" applyBorder="1" applyAlignment="1">
      <alignment horizontal="left" vertical="top"/>
    </xf>
    <xf numFmtId="43" fontId="36" fillId="0" borderId="35" xfId="1" applyFont="1" applyBorder="1" applyAlignment="1">
      <alignment horizontal="center" vertical="center"/>
    </xf>
    <xf numFmtId="188" fontId="36" fillId="0" borderId="35" xfId="1" applyNumberFormat="1" applyFont="1" applyBorder="1" applyAlignment="1">
      <alignment horizontal="center" vertical="center"/>
    </xf>
    <xf numFmtId="49" fontId="36" fillId="0" borderId="35" xfId="0" applyNumberFormat="1" applyFont="1" applyBorder="1" applyAlignment="1">
      <alignment vertical="top"/>
    </xf>
    <xf numFmtId="0" fontId="36" fillId="0" borderId="36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36" fillId="0" borderId="2" xfId="0" applyFont="1" applyBorder="1" applyAlignment="1">
      <alignment horizontal="left" vertical="top"/>
    </xf>
    <xf numFmtId="43" fontId="36" fillId="0" borderId="2" xfId="1" applyFont="1" applyBorder="1" applyAlignment="1">
      <alignment horizontal="center" vertical="center"/>
    </xf>
    <xf numFmtId="188" fontId="36" fillId="0" borderId="2" xfId="1" applyNumberFormat="1" applyFont="1" applyBorder="1" applyAlignment="1">
      <alignment horizontal="center" vertical="center"/>
    </xf>
    <xf numFmtId="188" fontId="36" fillId="0" borderId="2" xfId="1" applyNumberFormat="1" applyFont="1" applyBorder="1" applyAlignment="1">
      <alignment horizontal="left" vertical="center"/>
    </xf>
    <xf numFmtId="49" fontId="36" fillId="0" borderId="2" xfId="0" applyNumberFormat="1" applyFont="1" applyBorder="1" applyAlignment="1">
      <alignment vertical="top"/>
    </xf>
    <xf numFmtId="0" fontId="36" fillId="0" borderId="4" xfId="0" applyFont="1" applyBorder="1" applyAlignment="1">
      <alignment horizontal="center" vertical="center"/>
    </xf>
    <xf numFmtId="0" fontId="37" fillId="0" borderId="9" xfId="0" applyFont="1" applyBorder="1" applyAlignment="1">
      <alignment horizontal="left"/>
    </xf>
    <xf numFmtId="43" fontId="36" fillId="0" borderId="10" xfId="1" applyFont="1" applyBorder="1" applyAlignment="1">
      <alignment horizontal="center" vertical="center"/>
    </xf>
    <xf numFmtId="188" fontId="36" fillId="0" borderId="10" xfId="1" applyNumberFormat="1" applyFont="1" applyBorder="1" applyAlignment="1">
      <alignment horizontal="center" vertical="center"/>
    </xf>
    <xf numFmtId="188" fontId="36" fillId="0" borderId="10" xfId="1" applyNumberFormat="1" applyFont="1" applyBorder="1" applyAlignment="1">
      <alignment horizontal="left" vertical="center"/>
    </xf>
    <xf numFmtId="49" fontId="36" fillId="0" borderId="10" xfId="0" applyNumberFormat="1" applyFont="1" applyBorder="1" applyAlignment="1">
      <alignment vertical="top"/>
    </xf>
    <xf numFmtId="0" fontId="36" fillId="0" borderId="11" xfId="0" applyFont="1" applyBorder="1" applyAlignment="1">
      <alignment horizontal="center" vertical="center"/>
    </xf>
    <xf numFmtId="0" fontId="37" fillId="0" borderId="5" xfId="0" applyFont="1" applyBorder="1" applyAlignment="1">
      <alignment horizontal="left"/>
    </xf>
    <xf numFmtId="0" fontId="37" fillId="0" borderId="6" xfId="0" applyFont="1" applyBorder="1" applyAlignment="1">
      <alignment vertical="top"/>
    </xf>
    <xf numFmtId="0" fontId="36" fillId="0" borderId="6" xfId="0" applyFont="1" applyBorder="1" applyAlignment="1">
      <alignment vertical="top"/>
    </xf>
    <xf numFmtId="0" fontId="36" fillId="0" borderId="6" xfId="0" applyFont="1" applyBorder="1" applyAlignment="1">
      <alignment horizontal="center" vertical="top"/>
    </xf>
    <xf numFmtId="43" fontId="36" fillId="0" borderId="6" xfId="1" applyFont="1" applyBorder="1" applyAlignment="1">
      <alignment horizontal="center" vertical="center"/>
    </xf>
    <xf numFmtId="188" fontId="36" fillId="0" borderId="6" xfId="1" applyNumberFormat="1" applyFont="1" applyBorder="1" applyAlignment="1">
      <alignment horizontal="center" vertical="center"/>
    </xf>
    <xf numFmtId="188" fontId="36" fillId="0" borderId="6" xfId="1" applyNumberFormat="1" applyFont="1" applyBorder="1" applyAlignment="1">
      <alignment horizontal="left" vertical="center"/>
    </xf>
    <xf numFmtId="49" fontId="36" fillId="0" borderId="6" xfId="0" applyNumberFormat="1" applyFont="1" applyBorder="1" applyAlignment="1">
      <alignment vertical="top"/>
    </xf>
    <xf numFmtId="0" fontId="36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6" fillId="0" borderId="35" xfId="1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47" xfId="0" applyFont="1" applyBorder="1" applyAlignment="1">
      <alignment vertical="top"/>
    </xf>
    <xf numFmtId="0" fontId="6" fillId="0" borderId="19" xfId="0" applyFont="1" applyBorder="1" applyAlignment="1">
      <alignment vertical="top" wrapText="1"/>
    </xf>
    <xf numFmtId="189" fontId="6" fillId="0" borderId="12" xfId="0" applyNumberFormat="1" applyFont="1" applyBorder="1" applyAlignment="1">
      <alignment vertical="top"/>
    </xf>
    <xf numFmtId="0" fontId="6" fillId="0" borderId="18" xfId="0" applyFont="1" applyBorder="1" applyAlignment="1">
      <alignment vertical="top" wrapText="1"/>
    </xf>
    <xf numFmtId="189" fontId="6" fillId="0" borderId="18" xfId="0" applyNumberFormat="1" applyFont="1" applyBorder="1" applyAlignment="1">
      <alignment vertical="top"/>
    </xf>
    <xf numFmtId="189" fontId="6" fillId="0" borderId="0" xfId="0" applyNumberFormat="1" applyFont="1" applyBorder="1" applyAlignment="1">
      <alignment vertical="top"/>
    </xf>
    <xf numFmtId="0" fontId="6" fillId="0" borderId="18" xfId="0" applyFont="1" applyBorder="1" applyAlignment="1">
      <alignment horizontal="left" vertical="top" wrapText="1"/>
    </xf>
    <xf numFmtId="49" fontId="6" fillId="0" borderId="12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13" fillId="0" borderId="58" xfId="0" applyFont="1" applyBorder="1" applyAlignment="1">
      <alignment vertical="top"/>
    </xf>
    <xf numFmtId="188" fontId="6" fillId="0" borderId="2" xfId="1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/>
    </xf>
    <xf numFmtId="188" fontId="6" fillId="0" borderId="19" xfId="1" applyNumberFormat="1" applyFont="1" applyBorder="1" applyAlignment="1">
      <alignment horizontal="center" vertical="top"/>
    </xf>
    <xf numFmtId="0" fontId="12" fillId="0" borderId="12" xfId="0" applyFont="1" applyBorder="1" applyAlignment="1">
      <alignment horizontal="left" vertical="top"/>
    </xf>
    <xf numFmtId="0" fontId="12" fillId="0" borderId="1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top"/>
    </xf>
    <xf numFmtId="0" fontId="12" fillId="0" borderId="18" xfId="0" applyFont="1" applyBorder="1" applyAlignment="1">
      <alignment vertical="top"/>
    </xf>
    <xf numFmtId="43" fontId="12" fillId="0" borderId="18" xfId="1" applyFont="1" applyBorder="1" applyAlignment="1">
      <alignment horizontal="center" vertical="top"/>
    </xf>
    <xf numFmtId="188" fontId="12" fillId="0" borderId="18" xfId="1" applyNumberFormat="1" applyFont="1" applyBorder="1" applyAlignment="1">
      <alignment horizontal="center" vertical="top"/>
    </xf>
    <xf numFmtId="188" fontId="12" fillId="0" borderId="18" xfId="1" applyNumberFormat="1" applyFont="1" applyBorder="1" applyAlignment="1">
      <alignment horizontal="left" vertical="top"/>
    </xf>
    <xf numFmtId="49" fontId="12" fillId="0" borderId="18" xfId="0" applyNumberFormat="1" applyFont="1" applyBorder="1" applyAlignment="1">
      <alignment vertical="top" wrapText="1"/>
    </xf>
    <xf numFmtId="49" fontId="12" fillId="0" borderId="18" xfId="0" applyNumberFormat="1" applyFont="1" applyBorder="1" applyAlignment="1">
      <alignment horizontal="center" vertical="top"/>
    </xf>
    <xf numFmtId="43" fontId="12" fillId="0" borderId="0" xfId="1" applyFont="1" applyBorder="1" applyAlignment="1">
      <alignment horizontal="center" vertical="top"/>
    </xf>
    <xf numFmtId="188" fontId="12" fillId="0" borderId="0" xfId="1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vertical="top" wrapText="1"/>
    </xf>
    <xf numFmtId="49" fontId="12" fillId="0" borderId="0" xfId="0" applyNumberFormat="1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 wrapText="1"/>
    </xf>
    <xf numFmtId="43" fontId="12" fillId="0" borderId="18" xfId="1" applyFont="1" applyBorder="1" applyAlignment="1">
      <alignment horizontal="center" vertical="top" wrapText="1"/>
    </xf>
    <xf numFmtId="188" fontId="12" fillId="0" borderId="18" xfId="1" applyNumberFormat="1" applyFont="1" applyBorder="1" applyAlignment="1">
      <alignment horizontal="center" vertical="top" wrapText="1"/>
    </xf>
    <xf numFmtId="188" fontId="12" fillId="0" borderId="0" xfId="1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left" vertical="top"/>
    </xf>
    <xf numFmtId="188" fontId="6" fillId="0" borderId="14" xfId="1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43" fontId="36" fillId="0" borderId="2" xfId="1" applyFont="1" applyBorder="1" applyAlignment="1">
      <alignment horizontal="center" vertical="top" wrapText="1"/>
    </xf>
    <xf numFmtId="188" fontId="36" fillId="0" borderId="2" xfId="1" applyNumberFormat="1" applyFont="1" applyBorder="1" applyAlignment="1">
      <alignment horizontal="center" vertical="top" wrapText="1"/>
    </xf>
    <xf numFmtId="0" fontId="36" fillId="0" borderId="4" xfId="0" applyFont="1" applyBorder="1" applyAlignment="1">
      <alignment horizontal="center" vertical="top"/>
    </xf>
    <xf numFmtId="43" fontId="36" fillId="0" borderId="10" xfId="1" applyFont="1" applyBorder="1" applyAlignment="1">
      <alignment horizontal="left" vertical="top"/>
    </xf>
    <xf numFmtId="43" fontId="36" fillId="0" borderId="10" xfId="1" applyFont="1" applyBorder="1" applyAlignment="1">
      <alignment horizontal="center" vertical="top" wrapText="1"/>
    </xf>
    <xf numFmtId="188" fontId="36" fillId="0" borderId="10" xfId="1" applyNumberFormat="1" applyFont="1" applyBorder="1" applyAlignment="1">
      <alignment horizontal="center" vertical="top" wrapText="1"/>
    </xf>
    <xf numFmtId="0" fontId="36" fillId="0" borderId="16" xfId="0" applyFont="1" applyBorder="1" applyAlignment="1">
      <alignment horizontal="center" vertical="top" wrapText="1"/>
    </xf>
    <xf numFmtId="0" fontId="36" fillId="0" borderId="12" xfId="0" applyFont="1" applyBorder="1" applyAlignment="1">
      <alignment vertical="top"/>
    </xf>
    <xf numFmtId="0" fontId="36" fillId="0" borderId="12" xfId="0" applyFont="1" applyBorder="1" applyAlignment="1">
      <alignment horizontal="left" vertical="top"/>
    </xf>
    <xf numFmtId="188" fontId="36" fillId="0" borderId="12" xfId="1" applyNumberFormat="1" applyFont="1" applyBorder="1" applyAlignment="1">
      <alignment horizontal="center" vertical="top" wrapText="1"/>
    </xf>
    <xf numFmtId="43" fontId="36" fillId="0" borderId="12" xfId="1" applyFont="1" applyBorder="1" applyAlignment="1">
      <alignment horizontal="left" vertical="top"/>
    </xf>
    <xf numFmtId="49" fontId="36" fillId="0" borderId="12" xfId="0" applyNumberFormat="1" applyFont="1" applyBorder="1" applyAlignment="1">
      <alignment vertical="top"/>
    </xf>
    <xf numFmtId="0" fontId="36" fillId="0" borderId="17" xfId="0" applyFont="1" applyBorder="1" applyAlignment="1">
      <alignment horizontal="center" vertical="top"/>
    </xf>
    <xf numFmtId="43" fontId="36" fillId="0" borderId="14" xfId="1" applyFont="1" applyBorder="1" applyAlignment="1">
      <alignment horizontal="center" vertical="top" wrapText="1"/>
    </xf>
    <xf numFmtId="43" fontId="39" fillId="0" borderId="12" xfId="1" applyFont="1" applyBorder="1" applyAlignment="1">
      <alignment horizontal="center" vertical="top"/>
    </xf>
    <xf numFmtId="0" fontId="39" fillId="0" borderId="12" xfId="0" applyFont="1" applyBorder="1" applyAlignment="1">
      <alignment horizontal="left" vertical="top"/>
    </xf>
    <xf numFmtId="0" fontId="43" fillId="0" borderId="20" xfId="0" applyFont="1" applyBorder="1" applyAlignment="1">
      <alignment horizontal="center" vertical="top" wrapText="1"/>
    </xf>
    <xf numFmtId="0" fontId="43" fillId="0" borderId="20" xfId="0" applyFont="1" applyBorder="1" applyAlignment="1">
      <alignment vertical="top"/>
    </xf>
    <xf numFmtId="0" fontId="43" fillId="0" borderId="20" xfId="0" applyFont="1" applyBorder="1" applyAlignment="1">
      <alignment horizontal="left" vertical="top"/>
    </xf>
    <xf numFmtId="43" fontId="43" fillId="0" borderId="20" xfId="1" applyFont="1" applyBorder="1" applyAlignment="1">
      <alignment horizontal="center" vertical="top" wrapText="1"/>
    </xf>
    <xf numFmtId="188" fontId="43" fillId="0" borderId="20" xfId="1" applyNumberFormat="1" applyFont="1" applyBorder="1" applyAlignment="1">
      <alignment horizontal="center" vertical="top" wrapText="1"/>
    </xf>
    <xf numFmtId="43" fontId="43" fillId="0" borderId="20" xfId="1" applyFont="1" applyBorder="1" applyAlignment="1">
      <alignment horizontal="left" vertical="top"/>
    </xf>
    <xf numFmtId="49" fontId="43" fillId="0" borderId="20" xfId="0" applyNumberFormat="1" applyFont="1" applyBorder="1" applyAlignment="1">
      <alignment vertical="top"/>
    </xf>
    <xf numFmtId="0" fontId="43" fillId="0" borderId="20" xfId="0" applyFont="1" applyBorder="1" applyAlignment="1">
      <alignment horizontal="center" vertical="top"/>
    </xf>
    <xf numFmtId="0" fontId="4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89" fontId="6" fillId="0" borderId="10" xfId="1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3" fontId="6" fillId="0" borderId="35" xfId="1" applyFont="1" applyBorder="1" applyAlignment="1">
      <alignment horizontal="center" vertical="top"/>
    </xf>
    <xf numFmtId="0" fontId="14" fillId="0" borderId="56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43" fontId="29" fillId="0" borderId="0" xfId="1" applyFont="1" applyBorder="1" applyAlignment="1">
      <alignment horizontal="left" vertical="top"/>
    </xf>
    <xf numFmtId="0" fontId="31" fillId="0" borderId="0" xfId="0" applyFont="1" applyAlignment="1"/>
    <xf numFmtId="0" fontId="36" fillId="0" borderId="5" xfId="0" applyFont="1" applyBorder="1" applyAlignment="1">
      <alignment horizontal="center" vertical="top" wrapText="1"/>
    </xf>
    <xf numFmtId="0" fontId="36" fillId="0" borderId="6" xfId="0" applyFont="1" applyBorder="1" applyAlignment="1">
      <alignment horizontal="left" vertical="top"/>
    </xf>
    <xf numFmtId="49" fontId="12" fillId="0" borderId="18" xfId="0" applyNumberFormat="1" applyFont="1" applyBorder="1" applyAlignment="1">
      <alignment horizontal="left" vertical="top"/>
    </xf>
    <xf numFmtId="43" fontId="40" fillId="0" borderId="35" xfId="1" applyFont="1" applyBorder="1" applyAlignment="1">
      <alignment horizontal="center" vertical="center"/>
    </xf>
    <xf numFmtId="187" fontId="40" fillId="0" borderId="35" xfId="1" applyNumberFormat="1" applyFont="1" applyBorder="1" applyAlignment="1">
      <alignment horizontal="center" vertical="center"/>
    </xf>
    <xf numFmtId="43" fontId="40" fillId="0" borderId="0" xfId="1" applyFont="1" applyBorder="1" applyAlignment="1">
      <alignment horizontal="center" vertical="center"/>
    </xf>
    <xf numFmtId="187" fontId="39" fillId="0" borderId="0" xfId="1" applyNumberFormat="1" applyFont="1" applyBorder="1" applyAlignment="1">
      <alignment horizontal="center" vertical="center"/>
    </xf>
    <xf numFmtId="43" fontId="6" fillId="0" borderId="10" xfId="1" applyFont="1" applyBorder="1" applyAlignment="1">
      <alignment horizontal="left" vertical="top" wrapText="1"/>
    </xf>
    <xf numFmtId="189" fontId="6" fillId="0" borderId="10" xfId="2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38" fillId="0" borderId="0" xfId="0" applyFont="1" applyBorder="1" applyAlignment="1">
      <alignment vertical="top"/>
    </xf>
    <xf numFmtId="43" fontId="36" fillId="0" borderId="12" xfId="1" applyFont="1" applyBorder="1" applyAlignment="1">
      <alignment horizontal="center" vertical="top" wrapText="1"/>
    </xf>
    <xf numFmtId="189" fontId="3" fillId="0" borderId="24" xfId="1" applyNumberFormat="1" applyFont="1" applyBorder="1"/>
    <xf numFmtId="189" fontId="3" fillId="0" borderId="22" xfId="1" applyNumberFormat="1" applyFont="1" applyBorder="1" applyAlignment="1">
      <alignment horizontal="center"/>
    </xf>
    <xf numFmtId="189" fontId="2" fillId="0" borderId="7" xfId="1" applyNumberFormat="1" applyFont="1" applyBorder="1" applyAlignment="1">
      <alignment horizontal="center" vertical="center"/>
    </xf>
    <xf numFmtId="189" fontId="3" fillId="0" borderId="3" xfId="1" applyNumberFormat="1" applyFont="1" applyBorder="1"/>
    <xf numFmtId="43" fontId="2" fillId="0" borderId="22" xfId="1" applyFont="1" applyBorder="1" applyAlignment="1">
      <alignment horizontal="center"/>
    </xf>
    <xf numFmtId="189" fontId="3" fillId="0" borderId="22" xfId="1" applyNumberFormat="1" applyFont="1" applyBorder="1"/>
    <xf numFmtId="43" fontId="2" fillId="0" borderId="6" xfId="1" applyFont="1" applyBorder="1" applyAlignment="1">
      <alignment horizontal="center"/>
    </xf>
    <xf numFmtId="43" fontId="2" fillId="0" borderId="4" xfId="1" applyFont="1" applyBorder="1"/>
    <xf numFmtId="189" fontId="2" fillId="0" borderId="22" xfId="1" applyNumberFormat="1" applyFont="1" applyBorder="1" applyAlignment="1">
      <alignment horizontal="center"/>
    </xf>
    <xf numFmtId="43" fontId="2" fillId="0" borderId="29" xfId="1" applyFont="1" applyBorder="1" applyAlignment="1">
      <alignment horizontal="center"/>
    </xf>
    <xf numFmtId="189" fontId="3" fillId="0" borderId="23" xfId="1" applyNumberFormat="1" applyFont="1" applyBorder="1" applyAlignment="1">
      <alignment horizontal="center" vertical="center"/>
    </xf>
    <xf numFmtId="0" fontId="6" fillId="0" borderId="26" xfId="0" applyFont="1" applyBorder="1"/>
    <xf numFmtId="189" fontId="3" fillId="0" borderId="29" xfId="1" applyNumberFormat="1" applyFont="1" applyBorder="1"/>
    <xf numFmtId="0" fontId="2" fillId="0" borderId="0" xfId="0" applyFont="1" applyBorder="1" applyAlignment="1">
      <alignment horizontal="center"/>
    </xf>
    <xf numFmtId="43" fontId="23" fillId="0" borderId="0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0" fontId="3" fillId="0" borderId="7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89" fontId="3" fillId="0" borderId="23" xfId="1" applyNumberFormat="1" applyFont="1" applyBorder="1" applyAlignment="1">
      <alignment horizontal="center"/>
    </xf>
    <xf numFmtId="189" fontId="2" fillId="0" borderId="7" xfId="1" applyNumberFormat="1" applyFont="1" applyBorder="1" applyAlignment="1">
      <alignment horizontal="center"/>
    </xf>
    <xf numFmtId="189" fontId="3" fillId="0" borderId="27" xfId="1" applyNumberFormat="1" applyFont="1" applyBorder="1" applyAlignment="1">
      <alignment horizontal="center"/>
    </xf>
    <xf numFmtId="189" fontId="2" fillId="0" borderId="31" xfId="1" applyNumberFormat="1" applyFont="1" applyBorder="1" applyAlignment="1">
      <alignment horizontal="center"/>
    </xf>
    <xf numFmtId="189" fontId="23" fillId="0" borderId="7" xfId="1" applyNumberFormat="1" applyFont="1" applyBorder="1" applyAlignment="1">
      <alignment horizontal="center"/>
    </xf>
    <xf numFmtId="189" fontId="2" fillId="0" borderId="29" xfId="1" applyNumberFormat="1" applyFont="1" applyBorder="1"/>
    <xf numFmtId="189" fontId="3" fillId="0" borderId="29" xfId="1" applyNumberFormat="1" applyFont="1" applyBorder="1" applyAlignment="1">
      <alignment horizontal="center"/>
    </xf>
    <xf numFmtId="189" fontId="3" fillId="0" borderId="27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89" fontId="12" fillId="0" borderId="35" xfId="1" applyNumberFormat="1" applyFont="1" applyBorder="1" applyAlignment="1">
      <alignment horizontal="center" vertical="top"/>
    </xf>
    <xf numFmtId="189" fontId="36" fillId="0" borderId="10" xfId="1" applyNumberFormat="1" applyFont="1" applyBorder="1" applyAlignment="1">
      <alignment horizontal="center" vertical="top"/>
    </xf>
    <xf numFmtId="189" fontId="36" fillId="0" borderId="12" xfId="1" applyNumberFormat="1" applyFont="1" applyBorder="1" applyAlignment="1">
      <alignment horizontal="center" vertical="top"/>
    </xf>
    <xf numFmtId="189" fontId="36" fillId="0" borderId="35" xfId="1" applyNumberFormat="1" applyFont="1" applyBorder="1" applyAlignment="1">
      <alignment horizontal="center" vertical="center"/>
    </xf>
    <xf numFmtId="189" fontId="6" fillId="0" borderId="12" xfId="1" applyNumberFormat="1" applyFont="1" applyBorder="1" applyAlignment="1">
      <alignment horizontal="center" vertical="top"/>
    </xf>
    <xf numFmtId="189" fontId="12" fillId="0" borderId="35" xfId="1" applyNumberFormat="1" applyFont="1" applyBorder="1" applyAlignment="1">
      <alignment horizontal="center" vertical="center"/>
    </xf>
    <xf numFmtId="189" fontId="6" fillId="0" borderId="2" xfId="1" applyNumberFormat="1" applyFont="1" applyBorder="1" applyAlignment="1">
      <alignment horizontal="center" vertical="top" wrapText="1"/>
    </xf>
    <xf numFmtId="189" fontId="6" fillId="0" borderId="6" xfId="1" applyNumberFormat="1" applyFont="1" applyBorder="1" applyAlignment="1">
      <alignment horizontal="center" vertical="top" wrapText="1"/>
    </xf>
    <xf numFmtId="189" fontId="6" fillId="0" borderId="35" xfId="1" applyNumberFormat="1" applyFont="1" applyBorder="1" applyAlignment="1">
      <alignment horizontal="center" vertical="top" wrapText="1"/>
    </xf>
    <xf numFmtId="189" fontId="15" fillId="0" borderId="35" xfId="1" applyNumberFormat="1" applyFont="1" applyBorder="1" applyAlignment="1">
      <alignment horizontal="center" vertical="top"/>
    </xf>
    <xf numFmtId="189" fontId="4" fillId="0" borderId="35" xfId="1" applyNumberFormat="1" applyFont="1" applyBorder="1" applyAlignment="1">
      <alignment horizontal="left" vertical="top"/>
    </xf>
    <xf numFmtId="189" fontId="6" fillId="0" borderId="2" xfId="1" applyNumberFormat="1" applyFont="1" applyBorder="1" applyAlignment="1">
      <alignment horizontal="center" vertical="top"/>
    </xf>
    <xf numFmtId="189" fontId="4" fillId="0" borderId="35" xfId="0" applyNumberFormat="1" applyFont="1" applyBorder="1" applyAlignment="1">
      <alignment horizontal="center"/>
    </xf>
    <xf numFmtId="43" fontId="6" fillId="0" borderId="10" xfId="1" applyFont="1" applyBorder="1" applyAlignment="1">
      <alignment horizontal="center"/>
    </xf>
    <xf numFmtId="0" fontId="7" fillId="0" borderId="12" xfId="0" applyFont="1" applyBorder="1"/>
    <xf numFmtId="0" fontId="6" fillId="0" borderId="12" xfId="0" applyFont="1" applyBorder="1" applyAlignment="1">
      <alignment horizontal="center"/>
    </xf>
    <xf numFmtId="189" fontId="6" fillId="0" borderId="12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89" fontId="45" fillId="0" borderId="35" xfId="1" applyNumberFormat="1" applyFont="1" applyBorder="1" applyAlignment="1">
      <alignment horizontal="center" vertical="top"/>
    </xf>
    <xf numFmtId="189" fontId="30" fillId="0" borderId="35" xfId="1" applyNumberFormat="1" applyFont="1" applyBorder="1" applyAlignment="1">
      <alignment horizontal="center" vertical="top"/>
    </xf>
    <xf numFmtId="189" fontId="3" fillId="0" borderId="23" xfId="1" applyNumberFormat="1" applyFont="1" applyBorder="1"/>
    <xf numFmtId="189" fontId="2" fillId="0" borderId="7" xfId="1" applyNumberFormat="1" applyFont="1" applyBorder="1"/>
    <xf numFmtId="189" fontId="2" fillId="0" borderId="7" xfId="0" applyNumberFormat="1" applyFont="1" applyBorder="1" applyAlignment="1">
      <alignment horizontal="center"/>
    </xf>
    <xf numFmtId="189" fontId="2" fillId="0" borderId="35" xfId="1" applyNumberFormat="1" applyFont="1" applyBorder="1" applyAlignment="1">
      <alignment horizontal="center"/>
    </xf>
    <xf numFmtId="189" fontId="22" fillId="0" borderId="27" xfId="1" applyNumberFormat="1" applyFont="1" applyBorder="1" applyAlignment="1">
      <alignment horizontal="center"/>
    </xf>
    <xf numFmtId="189" fontId="23" fillId="0" borderId="31" xfId="1" applyNumberFormat="1" applyFont="1" applyBorder="1" applyAlignment="1">
      <alignment horizontal="center"/>
    </xf>
    <xf numFmtId="189" fontId="3" fillId="0" borderId="66" xfId="1" applyNumberFormat="1" applyFont="1" applyBorder="1"/>
    <xf numFmtId="189" fontId="3" fillId="0" borderId="29" xfId="0" applyNumberFormat="1" applyFont="1" applyBorder="1" applyAlignment="1">
      <alignment horizontal="center"/>
    </xf>
    <xf numFmtId="189" fontId="3" fillId="0" borderId="27" xfId="1" applyNumberFormat="1" applyFont="1" applyBorder="1"/>
    <xf numFmtId="189" fontId="2" fillId="0" borderId="31" xfId="1" applyNumberFormat="1" applyFont="1" applyBorder="1"/>
    <xf numFmtId="189" fontId="3" fillId="0" borderId="27" xfId="0" applyNumberFormat="1" applyFont="1" applyBorder="1" applyAlignment="1">
      <alignment horizontal="center"/>
    </xf>
    <xf numFmtId="189" fontId="2" fillId="0" borderId="36" xfId="1" applyNumberFormat="1" applyFont="1" applyBorder="1" applyAlignment="1">
      <alignment horizontal="center"/>
    </xf>
    <xf numFmtId="189" fontId="14" fillId="0" borderId="43" xfId="0" applyNumberFormat="1" applyFont="1" applyBorder="1" applyAlignment="1">
      <alignment horizontal="center" vertical="top"/>
    </xf>
    <xf numFmtId="189" fontId="14" fillId="0" borderId="49" xfId="0" applyNumberFormat="1" applyFont="1" applyBorder="1" applyAlignment="1">
      <alignment horizontal="center" vertical="top"/>
    </xf>
    <xf numFmtId="189" fontId="8" fillId="0" borderId="43" xfId="2" applyNumberFormat="1" applyFont="1" applyBorder="1" applyAlignment="1">
      <alignment horizontal="center" vertical="top"/>
    </xf>
    <xf numFmtId="189" fontId="24" fillId="0" borderId="35" xfId="1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9" fontId="6" fillId="0" borderId="18" xfId="0" applyNumberFormat="1" applyFont="1" applyBorder="1" applyAlignment="1">
      <alignment horizontal="center" vertical="top" wrapText="1"/>
    </xf>
    <xf numFmtId="189" fontId="6" fillId="0" borderId="10" xfId="1" applyNumberFormat="1" applyFont="1" applyBorder="1" applyAlignment="1">
      <alignment vertical="top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vertical="top"/>
    </xf>
    <xf numFmtId="188" fontId="7" fillId="0" borderId="6" xfId="1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left" vertical="top"/>
    </xf>
    <xf numFmtId="0" fontId="7" fillId="0" borderId="8" xfId="0" applyFont="1" applyBorder="1" applyAlignment="1">
      <alignment vertical="top"/>
    </xf>
    <xf numFmtId="0" fontId="7" fillId="0" borderId="13" xfId="0" applyFont="1" applyBorder="1" applyAlignment="1">
      <alignment horizontal="center" vertical="top" wrapText="1"/>
    </xf>
    <xf numFmtId="43" fontId="6" fillId="0" borderId="14" xfId="1" applyFont="1" applyBorder="1" applyAlignment="1">
      <alignment horizontal="center" vertical="top" wrapText="1"/>
    </xf>
    <xf numFmtId="189" fontId="6" fillId="0" borderId="14" xfId="2" applyNumberFormat="1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49" fontId="6" fillId="0" borderId="14" xfId="0" applyNumberFormat="1" applyFont="1" applyBorder="1" applyAlignment="1">
      <alignment horizontal="left" vertical="top"/>
    </xf>
    <xf numFmtId="0" fontId="6" fillId="0" borderId="15" xfId="0" applyFont="1" applyBorder="1" applyAlignment="1">
      <alignment horizontal="center" vertical="top"/>
    </xf>
    <xf numFmtId="49" fontId="36" fillId="0" borderId="10" xfId="0" applyNumberFormat="1" applyFont="1" applyBorder="1" applyAlignment="1">
      <alignment horizontal="left" vertical="top"/>
    </xf>
    <xf numFmtId="189" fontId="36" fillId="0" borderId="10" xfId="1" applyNumberFormat="1" applyFont="1" applyBorder="1" applyAlignment="1">
      <alignment horizontal="center" vertical="top" wrapText="1"/>
    </xf>
    <xf numFmtId="43" fontId="36" fillId="0" borderId="6" xfId="1" applyFont="1" applyBorder="1" applyAlignment="1">
      <alignment horizontal="center" vertical="top" wrapText="1"/>
    </xf>
    <xf numFmtId="188" fontId="36" fillId="0" borderId="6" xfId="1" applyNumberFormat="1" applyFont="1" applyBorder="1" applyAlignment="1">
      <alignment horizontal="center" vertical="top" wrapText="1"/>
    </xf>
    <xf numFmtId="43" fontId="36" fillId="0" borderId="6" xfId="1" applyFont="1" applyBorder="1" applyAlignment="1">
      <alignment horizontal="left" vertical="top"/>
    </xf>
    <xf numFmtId="0" fontId="36" fillId="0" borderId="8" xfId="0" applyFont="1" applyBorder="1" applyAlignment="1">
      <alignment horizontal="center" vertical="top"/>
    </xf>
    <xf numFmtId="189" fontId="36" fillId="0" borderId="14" xfId="1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0" borderId="10" xfId="0" applyFont="1" applyBorder="1"/>
    <xf numFmtId="189" fontId="6" fillId="0" borderId="10" xfId="0" applyNumberFormat="1" applyFont="1" applyBorder="1" applyAlignment="1">
      <alignment horizontal="center"/>
    </xf>
    <xf numFmtId="0" fontId="46" fillId="0" borderId="43" xfId="0" applyFont="1" applyBorder="1" applyAlignment="1">
      <alignment horizontal="left" vertical="top"/>
    </xf>
    <xf numFmtId="0" fontId="46" fillId="0" borderId="49" xfId="0" applyFont="1" applyBorder="1" applyAlignment="1">
      <alignment horizontal="left" vertical="top"/>
    </xf>
    <xf numFmtId="0" fontId="11" fillId="0" borderId="43" xfId="0" applyFont="1" applyBorder="1" applyAlignment="1">
      <alignment vertical="top"/>
    </xf>
    <xf numFmtId="0" fontId="8" fillId="0" borderId="61" xfId="0" applyFont="1" applyBorder="1" applyAlignment="1">
      <alignment horizontal="left" vertical="top"/>
    </xf>
    <xf numFmtId="0" fontId="14" fillId="0" borderId="61" xfId="0" applyFont="1" applyBorder="1" applyAlignment="1">
      <alignment horizontal="center" vertical="top"/>
    </xf>
    <xf numFmtId="189" fontId="14" fillId="0" borderId="61" xfId="0" applyNumberFormat="1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189" fontId="8" fillId="0" borderId="43" xfId="0" applyNumberFormat="1" applyFont="1" applyBorder="1" applyAlignment="1">
      <alignment horizontal="center" vertical="top"/>
    </xf>
    <xf numFmtId="0" fontId="46" fillId="0" borderId="43" xfId="0" applyFont="1" applyBorder="1" applyAlignment="1">
      <alignment vertical="top"/>
    </xf>
    <xf numFmtId="0" fontId="18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20" fillId="0" borderId="34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43" fontId="12" fillId="0" borderId="35" xfId="1" applyFont="1" applyBorder="1" applyAlignment="1">
      <alignment horizontal="center" vertical="top"/>
    </xf>
    <xf numFmtId="43" fontId="12" fillId="0" borderId="36" xfId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7" fillId="0" borderId="63" xfId="0" applyFont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top" wrapText="1"/>
    </xf>
    <xf numFmtId="49" fontId="37" fillId="0" borderId="2" xfId="0" applyNumberFormat="1" applyFont="1" applyBorder="1" applyAlignment="1">
      <alignment horizontal="center" vertical="center" wrapText="1"/>
    </xf>
    <xf numFmtId="49" fontId="37" fillId="0" borderId="6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43" fontId="6" fillId="0" borderId="39" xfId="1" applyFont="1" applyBorder="1" applyAlignment="1">
      <alignment horizontal="center" vertical="top"/>
    </xf>
    <xf numFmtId="43" fontId="6" fillId="0" borderId="40" xfId="1" applyFont="1" applyBorder="1" applyAlignment="1">
      <alignment horizontal="center" vertical="top"/>
    </xf>
    <xf numFmtId="43" fontId="6" fillId="0" borderId="41" xfId="1" applyFont="1" applyBorder="1" applyAlignment="1">
      <alignment horizontal="center" vertical="top"/>
    </xf>
    <xf numFmtId="188" fontId="36" fillId="0" borderId="39" xfId="1" applyNumberFormat="1" applyFont="1" applyBorder="1" applyAlignment="1">
      <alignment horizontal="center" vertical="center"/>
    </xf>
    <xf numFmtId="188" fontId="36" fillId="0" borderId="40" xfId="1" applyNumberFormat="1" applyFont="1" applyBorder="1" applyAlignment="1">
      <alignment horizontal="center" vertical="center"/>
    </xf>
    <xf numFmtId="188" fontId="36" fillId="0" borderId="41" xfId="1" applyNumberFormat="1" applyFont="1" applyBorder="1" applyAlignment="1">
      <alignment horizontal="center" vertical="center"/>
    </xf>
    <xf numFmtId="0" fontId="37" fillId="0" borderId="34" xfId="0" applyFont="1" applyBorder="1" applyAlignment="1">
      <alignment horizontal="center"/>
    </xf>
    <xf numFmtId="0" fontId="37" fillId="0" borderId="35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188" fontId="12" fillId="0" borderId="39" xfId="1" applyNumberFormat="1" applyFont="1" applyBorder="1" applyAlignment="1">
      <alignment horizontal="center" vertical="center"/>
    </xf>
    <xf numFmtId="188" fontId="12" fillId="0" borderId="40" xfId="1" applyNumberFormat="1" applyFont="1" applyBorder="1" applyAlignment="1">
      <alignment horizontal="center" vertical="center"/>
    </xf>
    <xf numFmtId="188" fontId="12" fillId="0" borderId="41" xfId="1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top"/>
    </xf>
    <xf numFmtId="0" fontId="14" fillId="0" borderId="54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43" fontId="6" fillId="0" borderId="35" xfId="1" applyFont="1" applyBorder="1" applyAlignment="1">
      <alignment horizontal="center" vertical="top"/>
    </xf>
    <xf numFmtId="43" fontId="6" fillId="0" borderId="36" xfId="1" applyFont="1" applyBorder="1" applyAlignment="1">
      <alignment horizontal="center" vertical="top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8" xfId="0" applyFont="1" applyBorder="1" applyAlignment="1">
      <alignment horizontal="center"/>
    </xf>
  </cellXfs>
  <cellStyles count="3">
    <cellStyle name="เครื่องหมายจุลภาค 2" xfId="2" xr:uid="{00000000-0005-0000-0000-000001000000}"/>
    <cellStyle name="จุลภาค" xfId="1" builtinId="3"/>
    <cellStyle name="ปกติ" xfId="0" builtinId="0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416719</xdr:colOff>
      <xdr:row>0</xdr:row>
      <xdr:rowOff>9525</xdr:rowOff>
    </xdr:from>
    <xdr:to>
      <xdr:col>12</xdr:col>
      <xdr:colOff>711601</xdr:colOff>
      <xdr:row>0</xdr:row>
      <xdr:rowOff>333375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94219" y="9525"/>
          <a:ext cx="89019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ผ.01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637951</xdr:colOff>
      <xdr:row>0</xdr:row>
      <xdr:rowOff>13801</xdr:rowOff>
    </xdr:from>
    <xdr:to>
      <xdr:col>11</xdr:col>
      <xdr:colOff>279658</xdr:colOff>
      <xdr:row>1</xdr:row>
      <xdr:rowOff>29163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840070" y="13801"/>
          <a:ext cx="537702" cy="297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ผ.02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" name="Text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6" name="TextBox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7" name="TextBox 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" name="TextBox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9" name="Text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1" name="TextBox 1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" name="TextBox 1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3" name="TextBox 1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4" name="TextBox 16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6" name="TextBox 1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" name="TextBox 19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8" name="Text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9" name="Text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0" name="Text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1" name="Text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2" name="Text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3" name="Text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4" name="Text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5" name="TextBox 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" name="TextBox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8" name="TextBox 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" name="TextBox 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0" name="TextBox 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" name="TextBox 1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2" name="TextBox 1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3" name="TextBox 1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" name="TextBox 1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5" name="TextBox 1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" name="TextBox 1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7" name="TextBox 1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8" name="TextBox 1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" name="TextBox 1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0" name="TextBox 1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1" name="TextBox 2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2" name="TextBox 26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3" name="TextBox 27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4" name="TextBox 28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5" name="TextBox 29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6" name="TextBox 30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7" name="TextBox 3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8" name="TextBox 3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9" name="TextBox 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1" name="TextBox 6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2" name="TextBox 7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" name="TextBox 8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4" name="TextBox 9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" name="TextBox 10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6" name="TextBox 1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7" name="TextBox 1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8" name="TextBox 1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9" name="TextBox 14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60" name="TextBox 15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61" name="TextBox 16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62" name="TextBox 17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63" name="TextBox 18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64" name="TextBox 19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65" name="TextBox 25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66" name="TextBox 26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67" name="TextBox 27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68" name="TextBox 2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69" name="TextBox 29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70" name="TextBox 30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71" name="TextBox 3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72" name="TextBox 32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73" name="TextBox 4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75" name="TextBox 6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76" name="TextBox 7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77" name="TextBox 8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78" name="TextBox 9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79" name="TextBox 1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0" name="TextBox 1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1" name="TextBox 1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2" name="TextBox 1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3" name="TextBox 14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4" name="TextBox 15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5" name="TextBox 16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6" name="TextBox 17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7" name="TextBox 18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88" name="TextBox 19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89" name="TextBox 25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90" name="TextBox 26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91" name="TextBox 27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92" name="TextBox 28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93" name="TextBox 29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94" name="TextBox 30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95" name="TextBox 3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96" name="Text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97" name="TextBox 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99" name="TextBox 6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0" name="TextBox 7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1" name="TextBox 8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2" name="TextBox 9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3" name="TextBox 10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4" name="TextBox 1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5" name="TextBox 1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6" name="TextBox 13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7" name="TextBox 14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8" name="TextBox 15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09" name="TextBox 16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10" name="TextBox 17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11" name="TextBox 18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12" name="TextBox 19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13" name="TextBox 25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14" name="TextBox 26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15" name="TextBox 27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16" name="TextBox 28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17" name="TextBox 29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18" name="TextBox 30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19" name="TextBox 3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20" name="TextBox 32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1" name="TextBox 4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3" name="TextBox 6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4" name="TextBox 7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5" name="TextBox 8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6" name="TextBox 9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7" name="TextBox 10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8" name="TextBox 1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29" name="TextBox 12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30" name="TextBox 13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31" name="TextBox 14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32" name="TextBox 15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33" name="TextBox 16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34" name="TextBox 17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35" name="TextBox 18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36" name="TextBox 19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37" name="TextBox 25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38" name="TextBox 26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39" name="TextBox 27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40" name="TextBox 28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41" name="TextBox 29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42" name="TextBox 30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43" name="TextBox 31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44" name="TextBox 32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45" name="TextBox 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47" name="TextBox 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48" name="TextBox 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49" name="TextBox 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0" name="TextBox 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1" name="TextBox 1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2" name="TextBox 1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3" name="TextBox 1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4" name="TextBox 1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5" name="TextBox 1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6" name="TextBox 1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7" name="TextBox 1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8" name="TextBox 1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59" name="TextBox 1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60" name="TextBox 1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61" name="TextBox 26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62" name="TextBox 27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63" name="TextBox 28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64" name="TextBox 29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65" name="TextBox 30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66" name="TextBox 3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67" name="TextBox 32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68" name="TextBox 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0" name="TextBox 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1" name="TextBox 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2" name="TextBox 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3" name="TextBox 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4" name="TextBox 1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5" name="TextBox 1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6" name="TextBox 1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7" name="TextBox 1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8" name="TextBox 1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79" name="TextBox 1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80" name="TextBox 1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81" name="TextBox 1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82" name="TextBox 1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83" name="TextBox 1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84" name="TextBox 25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85" name="TextBox 26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86" name="TextBox 27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87" name="TextBox 28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88" name="TextBox 29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89" name="TextBox 30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90" name="TextBox 31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191" name="TextBox 32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92" name="TextBox 4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94" name="TextBox 6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95" name="TextBox 7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96" name="TextBox 8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97" name="TextBox 9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98" name="TextBox 10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199" name="TextBox 11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00" name="TextBox 1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01" name="TextBox 1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02" name="TextBox 14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03" name="TextBox 15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04" name="TextBox 16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05" name="TextBox 17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06" name="TextBox 18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07" name="TextBox 19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08" name="Text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09" name="TextBox 26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10" name="TextBox 27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11" name="TextBox 28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12" name="TextBox 29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13" name="TextBox 30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14" name="TextBox 31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15" name="TextBox 32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16" name="TextBox 4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18" name="TextBox 6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19" name="TextBox 7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0" name="TextBox 8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1" name="TextBox 9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2" name="TextBox 1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3" name="TextBox 1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4" name="TextBox 12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5" name="TextBox 13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6" name="TextBox 1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7" name="TextBox 1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8" name="TextBox 16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29" name="TextBox 17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30" name="TextBox 18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31" name="TextBox 19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32" name="TextBox 25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33" name="TextBox 26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34" name="TextBox 27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35" name="TextBox 28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36" name="TextBox 29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37" name="Text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38" name="Text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39" name="TextBox 32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0" name="TextBox 4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1" name="TextBox 5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2" name="TextBox 6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3" name="TextBox 7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4" name="TextBox 8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5" name="TextBox 9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6" name="TextBox 10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7" name="TextBox 11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8" name="TextBox 12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49" name="TextBox 13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50" name="TextBox 14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51" name="TextBox 15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52" name="TextBox 16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53" name="TextBox 17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54" name="TextBox 18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55" name="TextBox 1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56" name="TextBox 25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57" name="TextBox 26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58" name="TextBox 27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59" name="TextBox 28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60" name="TextBox 29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61" name="TextBox 30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62" name="TextBox 3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63" name="TextBox 32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64" name="TextBox 4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66" name="TextBox 6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67" name="TextBox 7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68" name="TextBox 8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69" name="TextBox 9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0" name="TextBox 10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1" name="TextBox 11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2" name="TextBox 12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3" name="TextBox 13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4" name="TextBox 14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5" name="TextBox 15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6" name="TextBox 16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7" name="TextBox 17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8" name="TextBox 18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79" name="TextBox 19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80" name="TextBox 25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81" name="TextBox 26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82" name="TextBox 27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83" name="TextBox 28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84" name="TextBox 29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85" name="TextBox 30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86" name="TextBox 31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287" name="TextBox 32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88" name="TextBox 4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0" name="TextBox 6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1" name="TextBox 7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2" name="TextBox 8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3" name="TextBox 9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4" name="TextBox 10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5" name="TextBox 11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6" name="TextBox 12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7" name="TextBox 13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8" name="TextBox 14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299" name="TextBox 15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00" name="TextBox 16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01" name="TextBox 17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02" name="TextBox 18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03" name="TextBox 19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04" name="TextBox 26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05" name="TextBox 27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06" name="TextBox 28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07" name="TextBox 29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08" name="TextBox 30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09" name="TextBox 31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10" name="TextBox 32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1" name="TextBox 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3" name="TextBox 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4" name="TextBox 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5" name="TextBox 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6" name="TextBox 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7" name="TextBox 1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8" name="TextBox 1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19" name="TextBox 1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20" name="TextBox 1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21" name="TextBox 1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22" name="TextBox 1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23" name="TextBox 1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24" name="TextBox 1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25" name="TextBox 1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26" name="TextBox 1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27" name="TextBox 25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28" name="TextBox 26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29" name="TextBox 27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30" name="TextBox 28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31" name="TextBox 29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32" name="TextBox 30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33" name="TextBox 31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34" name="TextBox 32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35" name="TextBox 4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37" name="TextBox 6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38" name="TextBox 7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39" name="TextBox 8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0" name="TextBox 9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1" name="TextBox 10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2" name="TextBox 11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3" name="TextBox 12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4" name="TextBox 13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5" name="TextBox 14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6" name="TextBox 15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7" name="TextBox 16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8" name="TextBox 17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49" name="TextBox 18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50" name="TextBox 19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51" name="TextBox 25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52" name="TextBox 26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53" name="TextBox 27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54" name="TextBox 28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55" name="TextBox 29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56" name="TextBox 30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57" name="TextBox 31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58" name="TextBox 32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59" name="TextBox 4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1" name="TextBox 6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2" name="TextBox 7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3" name="TextBox 8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4" name="TextBox 9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5" name="TextBox 10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6" name="TextBox 11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7" name="TextBox 12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8" name="TextBox 13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69" name="TextBox 14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70" name="TextBox 15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71" name="TextBox 16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72" name="TextBox 17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73" name="TextBox 18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74" name="TextBox 19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75" name="TextBox 25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76" name="TextBox 26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77" name="TextBox 27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78" name="TextBox 28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79" name="TextBox 29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80" name="TextBox 30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81" name="TextBox 31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82" name="TextBox 32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83" name="TextBox 4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85" name="TextBox 6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86" name="TextBox 7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87" name="TextBox 8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88" name="TextBox 9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89" name="TextBox 10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0" name="TextBox 11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1" name="TextBox 12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2" name="TextBox 13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3" name="TextBox 14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4" name="TextBox 15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5" name="TextBox 16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6" name="TextBox 17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7" name="TextBox 18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398" name="TextBox 19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399" name="TextBox 25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00" name="TextBox 26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01" name="TextBox 27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02" name="TextBox 28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03" name="TextBox 29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04" name="TextBox 30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05" name="TextBox 31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06" name="TextBox 32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07" name="TextBox 4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09" name="TextBox 6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0" name="TextBox 7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1" name="TextBox 8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2" name="TextBox 9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3" name="TextBox 10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4" name="TextBox 11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5" name="TextBox 12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6" name="TextBox 13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7" name="TextBox 14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8" name="TextBox 15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19" name="TextBox 16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20" name="TextBox 17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21" name="TextBox 18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22" name="TextBox 19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23" name="TextBox 25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24" name="TextBox 26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25" name="TextBox 27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26" name="TextBox 28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27" name="TextBox 29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28" name="TextBox 30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29" name="TextBox 31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30" name="TextBox 32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31" name="TextBox 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33" name="TextBox 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34" name="TextBox 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35" name="TextBox 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36" name="TextBox 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37" name="TextBox 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38" name="TextBox 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39" name="TextBox 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40" name="TextBox 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41" name="TextBox 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42" name="TextBox 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43" name="TextBox 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44" name="TextBox 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45" name="TextBox 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46" name="TextBox 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47" name="TextBox 26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48" name="TextBox 27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49" name="TextBox 28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50" name="TextBox 29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51" name="TextBox 30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52" name="TextBox 31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53" name="TextBox 32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54" name="TextBox 4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56" name="TextBox 6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57" name="TextBox 7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58" name="TextBox 8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59" name="TextBox 9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0" name="TextBox 10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1" name="TextBox 11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2" name="TextBox 12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3" name="TextBox 13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4" name="TextBox 14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5" name="TextBox 15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6" name="TextBox 16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7" name="TextBox 17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8" name="TextBox 18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69" name="TextBox 19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70" name="TextBox 25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71" name="TextBox 26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72" name="TextBox 27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73" name="TextBox 28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74" name="TextBox 29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75" name="TextBox 30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76" name="TextBox 31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77" name="TextBox 32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78" name="TextBox 4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0" name="TextBox 6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1" name="TextBox 7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2" name="TextBox 8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3" name="TextBox 9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4" name="TextBox 10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5" name="TextBox 11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6" name="TextBox 12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7" name="TextBox 13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8" name="TextBox 14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89" name="TextBox 15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90" name="TextBox 16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91" name="TextBox 17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92" name="TextBox 18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493" name="TextBox 19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94" name="TextBox 25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95" name="TextBox 26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96" name="TextBox 27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97" name="TextBox 28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98" name="TextBox 29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499" name="TextBox 30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00" name="TextBox 31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01" name="TextBox 32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02" name="TextBox 4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04" name="TextBox 6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05" name="TextBox 7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06" name="TextBox 8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07" name="TextBox 9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08" name="TextBox 10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09" name="TextBox 11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10" name="TextBox 12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11" name="TextBox 13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12" name="TextBox 14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13" name="TextBox 15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14" name="TextBox 16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15" name="TextBox 17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16" name="TextBox 18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17" name="TextBox 19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18" name="TextBox 25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19" name="TextBox 26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20" name="TextBox 27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21" name="TextBox 28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22" name="TextBox 29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23" name="TextBox 30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24" name="TextBox 31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25" name="TextBox 32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26" name="TextBox 4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28" name="TextBox 6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29" name="TextBox 7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0" name="TextBox 8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1" name="TextBox 9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2" name="TextBox 10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3" name="TextBox 11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4" name="TextBox 12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5" name="TextBox 13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6" name="TextBox 14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7" name="TextBox 15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8" name="TextBox 16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39" name="TextBox 17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40" name="TextBox 18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41" name="TextBox 19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42" name="TextBox 25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43" name="TextBox 26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44" name="TextBox 27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45" name="TextBox 28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46" name="TextBox 29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47" name="TextBox 30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48" name="TextBox 31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49" name="TextBox 32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0" name="TextBox 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2" name="TextBox 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3" name="TextBox 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4" name="TextBox 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5" name="TextBox 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6" name="TextBox 1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7" name="TextBox 1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8" name="TextBox 1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59" name="TextBox 1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60" name="TextBox 1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61" name="TextBox 1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62" name="TextBox 1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63" name="TextBox 1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64" name="TextBox 1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23</xdr:row>
      <xdr:rowOff>0</xdr:rowOff>
    </xdr:from>
    <xdr:ext cx="184731" cy="262572"/>
    <xdr:sp macro="" textlink="">
      <xdr:nvSpPr>
        <xdr:cNvPr id="565" name="TextBox 1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 txBox="1"/>
      </xdr:nvSpPr>
      <xdr:spPr>
        <a:xfrm>
          <a:off x="5448300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66" name="TextBox 25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67" name="TextBox 26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68" name="TextBox 27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69" name="TextBox 28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70" name="TextBox 29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71" name="TextBox 30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72" name="TextBox 31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23</xdr:row>
      <xdr:rowOff>0</xdr:rowOff>
    </xdr:from>
    <xdr:ext cx="184731" cy="262572"/>
    <xdr:sp macro="" textlink="">
      <xdr:nvSpPr>
        <xdr:cNvPr id="573" name="TextBox 32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 txBox="1"/>
      </xdr:nvSpPr>
      <xdr:spPr>
        <a:xfrm>
          <a:off x="57626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74" name="TextBox 26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75" name="TextBox 27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76" name="TextBox 28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77" name="TextBox 29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78" name="TextBox 30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79" name="TextBox 31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0" name="TextBox 32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1" name="TextBox 2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2" name="TextBox 2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3" name="TextBox 2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4" name="TextBox 2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5" name="TextBox 2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6" name="TextBox 3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7" name="TextBox 3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8" name="TextBox 3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89" name="TextBox 25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0" name="TextBox 26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1" name="TextBox 27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2" name="TextBox 28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3" name="TextBox 29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4" name="TextBox 30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5" name="TextBox 31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6" name="TextBox 32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7" name="TextBox 25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8" name="TextBox 26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599" name="TextBox 27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0" name="TextBox 28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1" name="TextBox 29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2" name="TextBox 30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3" name="TextBox 31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4" name="TextBox 32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5" name="TextBox 25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6" name="TextBox 26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7" name="TextBox 27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8" name="TextBox 28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09" name="TextBox 29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0" name="TextBox 30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1" name="TextBox 31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2" name="TextBox 32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3" name="TextBox 25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4" name="TextBox 26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5" name="TextBox 27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6" name="TextBox 28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7" name="TextBox 29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8" name="TextBox 30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19" name="TextBox 31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0" name="TextBox 32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1" name="TextBox 26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2" name="TextBox 27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3" name="TextBox 28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4" name="TextBox 29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5" name="TextBox 30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6" name="TextBox 31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7" name="TextBox 32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8" name="TextBox 25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29" name="TextBox 26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0" name="TextBox 27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1" name="TextBox 28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2" name="TextBox 29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3" name="TextBox 30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4" name="TextBox 31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5" name="TextBox 32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6" name="TextBox 25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7" name="TextBox 26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8" name="TextBox 27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39" name="TextBox 28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0" name="TextBox 29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1" name="TextBox 30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2" name="TextBox 31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3" name="TextBox 32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4" name="TextBox 25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5" name="TextBox 26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6" name="TextBox 27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7" name="TextBox 28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8" name="TextBox 29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49" name="TextBox 30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0" name="TextBox 31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1" name="TextBox 32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2" name="TextBox 25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3" name="TextBox 26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4" name="TextBox 27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5" name="TextBox 28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6" name="TextBox 29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7" name="TextBox 30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8" name="TextBox 31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59" name="TextBox 32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0" name="TextBox 25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1" name="TextBox 26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2" name="TextBox 27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3" name="TextBox 28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4" name="TextBox 29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5" name="TextBox 30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6" name="TextBox 31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7" name="TextBox 32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8" name="TextBox 26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69" name="TextBox 27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0" name="TextBox 28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1" name="TextBox 29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2" name="TextBox 30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3" name="TextBox 31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4" name="TextBox 32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5" name="TextBox 25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6" name="TextBox 26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7" name="TextBox 27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8" name="TextBox 28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79" name="TextBox 29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0" name="TextBox 30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1" name="TextBox 31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2" name="TextBox 32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3" name="TextBox 25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4" name="TextBox 26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5" name="TextBox 27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6" name="TextBox 28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7" name="TextBox 29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8" name="TextBox 30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89" name="TextBox 31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0" name="TextBox 32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1" name="TextBox 2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2" name="TextBox 2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3" name="TextBox 2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4" name="TextBox 2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5" name="TextBox 2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6" name="TextBox 3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7" name="TextBox 3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8" name="TextBox 3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699" name="TextBox 25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0" name="TextBox 26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1" name="TextBox 27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2" name="TextBox 28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3" name="TextBox 29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4" name="TextBox 30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5" name="TextBox 31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6" name="TextBox 32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7" name="TextBox 25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8" name="TextBox 26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09" name="TextBox 27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0" name="TextBox 28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1" name="TextBox 29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2" name="TextBox 30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3" name="TextBox 31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4" name="TextBox 32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5" name="TextBox 26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6" name="TextBox 27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7" name="TextBox 28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8" name="TextBox 29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19" name="TextBox 30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0" name="TextBox 31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1" name="TextBox 32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2" name="TextBox 25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3" name="TextBox 26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4" name="TextBox 27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5" name="TextBox 28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6" name="TextBox 29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7" name="TextBox 30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8" name="TextBox 31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29" name="TextBox 32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0" name="TextBox 25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1" name="TextBox 26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2" name="TextBox 27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3" name="TextBox 28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4" name="TextBox 29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5" name="TextBox 30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6" name="TextBox 31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7" name="TextBox 32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8" name="TextBox 25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39" name="TextBox 26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0" name="TextBox 27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1" name="TextBox 28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2" name="TextBox 29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3" name="TextBox 30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4" name="TextBox 31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5" name="TextBox 32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6" name="TextBox 25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7" name="TextBox 26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8" name="TextBox 27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49" name="TextBox 28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0" name="TextBox 29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1" name="TextBox 30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2" name="TextBox 31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3" name="TextBox 32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4" name="TextBox 25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5" name="TextBox 26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6" name="TextBox 27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7" name="TextBox 28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8" name="TextBox 29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59" name="TextBox 30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60" name="TextBox 31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23</xdr:row>
      <xdr:rowOff>0</xdr:rowOff>
    </xdr:from>
    <xdr:ext cx="184731" cy="262572"/>
    <xdr:sp macro="" textlink="">
      <xdr:nvSpPr>
        <xdr:cNvPr id="761" name="TextBox 32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 txBox="1"/>
      </xdr:nvSpPr>
      <xdr:spPr>
        <a:xfrm>
          <a:off x="6486525" y="57435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2B2F63D-06E7-4DC2-A550-1020CB4AC68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9BB2AC19-8937-4A46-8C19-A2244AA3A8E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" name="TextBox 6">
          <a:extLst>
            <a:ext uri="{FF2B5EF4-FFF2-40B4-BE49-F238E27FC236}">
              <a16:creationId xmlns:a16="http://schemas.microsoft.com/office/drawing/2014/main" id="{5D998DE3-FC36-4911-9BA7-82E0466889B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E1453270-BEAB-412F-82E7-99BEE0D883D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6" name="TextBox 8">
          <a:extLst>
            <a:ext uri="{FF2B5EF4-FFF2-40B4-BE49-F238E27FC236}">
              <a16:creationId xmlns:a16="http://schemas.microsoft.com/office/drawing/2014/main" id="{BDF29DA6-1FAA-41C5-AA4A-F42BBD4BC0A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7" name="TextBox 9">
          <a:extLst>
            <a:ext uri="{FF2B5EF4-FFF2-40B4-BE49-F238E27FC236}">
              <a16:creationId xmlns:a16="http://schemas.microsoft.com/office/drawing/2014/main" id="{1C59BFFE-DEC4-40E8-805B-AAF2D11194D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" name="TextBox 10">
          <a:extLst>
            <a:ext uri="{FF2B5EF4-FFF2-40B4-BE49-F238E27FC236}">
              <a16:creationId xmlns:a16="http://schemas.microsoft.com/office/drawing/2014/main" id="{5DB24CF4-8B01-4E89-A514-239C44871A1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9" name="TextBox 11">
          <a:extLst>
            <a:ext uri="{FF2B5EF4-FFF2-40B4-BE49-F238E27FC236}">
              <a16:creationId xmlns:a16="http://schemas.microsoft.com/office/drawing/2014/main" id="{A9A421C4-CC34-459E-BCF8-D617EAB21DF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FC3AE930-75E8-4E9C-8D8D-D25E04705E6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1" name="TextBox 13">
          <a:extLst>
            <a:ext uri="{FF2B5EF4-FFF2-40B4-BE49-F238E27FC236}">
              <a16:creationId xmlns:a16="http://schemas.microsoft.com/office/drawing/2014/main" id="{C387EE23-1660-4205-B2C7-EE64702F169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" name="TextBox 14">
          <a:extLst>
            <a:ext uri="{FF2B5EF4-FFF2-40B4-BE49-F238E27FC236}">
              <a16:creationId xmlns:a16="http://schemas.microsoft.com/office/drawing/2014/main" id="{0608986B-06AD-491D-9F76-61D0E6B99F7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3" name="TextBox 15">
          <a:extLst>
            <a:ext uri="{FF2B5EF4-FFF2-40B4-BE49-F238E27FC236}">
              <a16:creationId xmlns:a16="http://schemas.microsoft.com/office/drawing/2014/main" id="{5BF18296-B3D9-4326-A9D9-664D9F9993D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4" name="TextBox 16">
          <a:extLst>
            <a:ext uri="{FF2B5EF4-FFF2-40B4-BE49-F238E27FC236}">
              <a16:creationId xmlns:a16="http://schemas.microsoft.com/office/drawing/2014/main" id="{5C0A6E33-34AA-492D-8B25-23E385BE51C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CF0D74C5-92FE-4838-8C71-B374AC92C4B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6" name="TextBox 18">
          <a:extLst>
            <a:ext uri="{FF2B5EF4-FFF2-40B4-BE49-F238E27FC236}">
              <a16:creationId xmlns:a16="http://schemas.microsoft.com/office/drawing/2014/main" id="{F6015CA3-555A-4429-AC01-05F70D273D3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" name="TextBox 19">
          <a:extLst>
            <a:ext uri="{FF2B5EF4-FFF2-40B4-BE49-F238E27FC236}">
              <a16:creationId xmlns:a16="http://schemas.microsoft.com/office/drawing/2014/main" id="{3BC5C5B5-ECA9-4BEE-8EB6-61BF366D7DC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8" name="TextBox 26">
          <a:extLst>
            <a:ext uri="{FF2B5EF4-FFF2-40B4-BE49-F238E27FC236}">
              <a16:creationId xmlns:a16="http://schemas.microsoft.com/office/drawing/2014/main" id="{86456582-7DAB-4182-9BD6-622E2D576C4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9" name="TextBox 27">
          <a:extLst>
            <a:ext uri="{FF2B5EF4-FFF2-40B4-BE49-F238E27FC236}">
              <a16:creationId xmlns:a16="http://schemas.microsoft.com/office/drawing/2014/main" id="{BF0468E0-5D6A-4B4A-BFA1-EEE1C214DB0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0" name="TextBox 28">
          <a:extLst>
            <a:ext uri="{FF2B5EF4-FFF2-40B4-BE49-F238E27FC236}">
              <a16:creationId xmlns:a16="http://schemas.microsoft.com/office/drawing/2014/main" id="{A1D14F36-DC7E-43B9-856F-E87919FE616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1" name="TextBox 29">
          <a:extLst>
            <a:ext uri="{FF2B5EF4-FFF2-40B4-BE49-F238E27FC236}">
              <a16:creationId xmlns:a16="http://schemas.microsoft.com/office/drawing/2014/main" id="{9668F53C-67D1-4D3F-9CAD-2713C6CD506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2" name="TextBox 30">
          <a:extLst>
            <a:ext uri="{FF2B5EF4-FFF2-40B4-BE49-F238E27FC236}">
              <a16:creationId xmlns:a16="http://schemas.microsoft.com/office/drawing/2014/main" id="{DB7A76CC-750C-4D24-BB9D-AC5C833C519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3" name="TextBox 31">
          <a:extLst>
            <a:ext uri="{FF2B5EF4-FFF2-40B4-BE49-F238E27FC236}">
              <a16:creationId xmlns:a16="http://schemas.microsoft.com/office/drawing/2014/main" id="{1CE094F5-A7A5-4626-A535-DFCF6B6E0F1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4" name="TextBox 32">
          <a:extLst>
            <a:ext uri="{FF2B5EF4-FFF2-40B4-BE49-F238E27FC236}">
              <a16:creationId xmlns:a16="http://schemas.microsoft.com/office/drawing/2014/main" id="{A0265FEC-B24D-4412-9BC7-A8BF42F2407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5" name="TextBox 4">
          <a:extLst>
            <a:ext uri="{FF2B5EF4-FFF2-40B4-BE49-F238E27FC236}">
              <a16:creationId xmlns:a16="http://schemas.microsoft.com/office/drawing/2014/main" id="{30E208B4-49D1-45B7-8332-36A05B8F8F9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3C56AD1F-E784-4438-9A1F-4E0927DA3A7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" name="TextBox 6">
          <a:extLst>
            <a:ext uri="{FF2B5EF4-FFF2-40B4-BE49-F238E27FC236}">
              <a16:creationId xmlns:a16="http://schemas.microsoft.com/office/drawing/2014/main" id="{1A952AFC-FAEF-4A04-BEC9-ED3A40A6301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8" name="TextBox 7">
          <a:extLst>
            <a:ext uri="{FF2B5EF4-FFF2-40B4-BE49-F238E27FC236}">
              <a16:creationId xmlns:a16="http://schemas.microsoft.com/office/drawing/2014/main" id="{14C7826C-0F17-4F5A-8F82-CB0F5417836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" name="TextBox 8">
          <a:extLst>
            <a:ext uri="{FF2B5EF4-FFF2-40B4-BE49-F238E27FC236}">
              <a16:creationId xmlns:a16="http://schemas.microsoft.com/office/drawing/2014/main" id="{8B4396E4-9FC2-4023-AC8E-60FB848A66C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0" name="TextBox 9">
          <a:extLst>
            <a:ext uri="{FF2B5EF4-FFF2-40B4-BE49-F238E27FC236}">
              <a16:creationId xmlns:a16="http://schemas.microsoft.com/office/drawing/2014/main" id="{E8D5B655-132A-4F55-9165-2E8D297F56A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" name="TextBox 10">
          <a:extLst>
            <a:ext uri="{FF2B5EF4-FFF2-40B4-BE49-F238E27FC236}">
              <a16:creationId xmlns:a16="http://schemas.microsoft.com/office/drawing/2014/main" id="{18A54C6D-6A44-43E5-9260-0695F3D51C0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2" name="TextBox 11">
          <a:extLst>
            <a:ext uri="{FF2B5EF4-FFF2-40B4-BE49-F238E27FC236}">
              <a16:creationId xmlns:a16="http://schemas.microsoft.com/office/drawing/2014/main" id="{D20E6041-2D5E-42BF-A5C0-F095E2CAC53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3" name="TextBox 12">
          <a:extLst>
            <a:ext uri="{FF2B5EF4-FFF2-40B4-BE49-F238E27FC236}">
              <a16:creationId xmlns:a16="http://schemas.microsoft.com/office/drawing/2014/main" id="{C42A71E2-7AF9-4CB4-A41A-ED69ED1FA62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" name="TextBox 13">
          <a:extLst>
            <a:ext uri="{FF2B5EF4-FFF2-40B4-BE49-F238E27FC236}">
              <a16:creationId xmlns:a16="http://schemas.microsoft.com/office/drawing/2014/main" id="{E331205C-DA1E-41BC-ADEA-705E39AE314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5" name="TextBox 14">
          <a:extLst>
            <a:ext uri="{FF2B5EF4-FFF2-40B4-BE49-F238E27FC236}">
              <a16:creationId xmlns:a16="http://schemas.microsoft.com/office/drawing/2014/main" id="{1A5CF6B8-45A0-4F7F-8955-E43AB50A83A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" name="TextBox 15">
          <a:extLst>
            <a:ext uri="{FF2B5EF4-FFF2-40B4-BE49-F238E27FC236}">
              <a16:creationId xmlns:a16="http://schemas.microsoft.com/office/drawing/2014/main" id="{0A15098A-FCA0-4C5C-BED2-815FD3F6CF9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7" name="TextBox 16">
          <a:extLst>
            <a:ext uri="{FF2B5EF4-FFF2-40B4-BE49-F238E27FC236}">
              <a16:creationId xmlns:a16="http://schemas.microsoft.com/office/drawing/2014/main" id="{C8DF9C89-0190-44AA-89C9-EB63D6A9012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8" name="TextBox 17">
          <a:extLst>
            <a:ext uri="{FF2B5EF4-FFF2-40B4-BE49-F238E27FC236}">
              <a16:creationId xmlns:a16="http://schemas.microsoft.com/office/drawing/2014/main" id="{2BAE8436-1F60-4D58-89F9-0EFFA70D69D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" name="TextBox 18">
          <a:extLst>
            <a:ext uri="{FF2B5EF4-FFF2-40B4-BE49-F238E27FC236}">
              <a16:creationId xmlns:a16="http://schemas.microsoft.com/office/drawing/2014/main" id="{ECF17AAD-72E2-43A0-BCB9-A0E46A549EB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0" name="TextBox 19">
          <a:extLst>
            <a:ext uri="{FF2B5EF4-FFF2-40B4-BE49-F238E27FC236}">
              <a16:creationId xmlns:a16="http://schemas.microsoft.com/office/drawing/2014/main" id="{8E8CDE4D-A7EF-4289-B311-612A319DA0B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1" name="TextBox 25">
          <a:extLst>
            <a:ext uri="{FF2B5EF4-FFF2-40B4-BE49-F238E27FC236}">
              <a16:creationId xmlns:a16="http://schemas.microsoft.com/office/drawing/2014/main" id="{C86A25A9-6D03-4CEC-A6C8-0A197D1BD8C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2" name="TextBox 26">
          <a:extLst>
            <a:ext uri="{FF2B5EF4-FFF2-40B4-BE49-F238E27FC236}">
              <a16:creationId xmlns:a16="http://schemas.microsoft.com/office/drawing/2014/main" id="{79A0BCA4-BC4F-427B-AF26-5FD3E9D6FF4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3" name="TextBox 27">
          <a:extLst>
            <a:ext uri="{FF2B5EF4-FFF2-40B4-BE49-F238E27FC236}">
              <a16:creationId xmlns:a16="http://schemas.microsoft.com/office/drawing/2014/main" id="{D2F1F87E-F33A-459C-96EA-C4D2BAF92E8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4" name="TextBox 28">
          <a:extLst>
            <a:ext uri="{FF2B5EF4-FFF2-40B4-BE49-F238E27FC236}">
              <a16:creationId xmlns:a16="http://schemas.microsoft.com/office/drawing/2014/main" id="{D35431ED-0855-4F24-8015-9177EF3A44E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5" name="TextBox 29">
          <a:extLst>
            <a:ext uri="{FF2B5EF4-FFF2-40B4-BE49-F238E27FC236}">
              <a16:creationId xmlns:a16="http://schemas.microsoft.com/office/drawing/2014/main" id="{BA19D5E9-BCC4-4B15-B058-A462A693D41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6" name="TextBox 30">
          <a:extLst>
            <a:ext uri="{FF2B5EF4-FFF2-40B4-BE49-F238E27FC236}">
              <a16:creationId xmlns:a16="http://schemas.microsoft.com/office/drawing/2014/main" id="{2283FD32-67CA-47CC-9515-6D9B51483AF8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7" name="TextBox 31">
          <a:extLst>
            <a:ext uri="{FF2B5EF4-FFF2-40B4-BE49-F238E27FC236}">
              <a16:creationId xmlns:a16="http://schemas.microsoft.com/office/drawing/2014/main" id="{1283E0E2-740E-452A-8C67-D2D3FAD497B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8" name="TextBox 32">
          <a:extLst>
            <a:ext uri="{FF2B5EF4-FFF2-40B4-BE49-F238E27FC236}">
              <a16:creationId xmlns:a16="http://schemas.microsoft.com/office/drawing/2014/main" id="{4B2A7FB6-EDA7-4BA7-8EA0-33863CFD80B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9" name="TextBox 4">
          <a:extLst>
            <a:ext uri="{FF2B5EF4-FFF2-40B4-BE49-F238E27FC236}">
              <a16:creationId xmlns:a16="http://schemas.microsoft.com/office/drawing/2014/main" id="{A6F6D4DF-2A16-4175-B995-8409313A74B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4390175A-E12B-4337-BF41-A3A31E580A3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1" name="TextBox 6">
          <a:extLst>
            <a:ext uri="{FF2B5EF4-FFF2-40B4-BE49-F238E27FC236}">
              <a16:creationId xmlns:a16="http://schemas.microsoft.com/office/drawing/2014/main" id="{88C737CA-B59C-4514-994B-B4B57F27E94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2" name="TextBox 7">
          <a:extLst>
            <a:ext uri="{FF2B5EF4-FFF2-40B4-BE49-F238E27FC236}">
              <a16:creationId xmlns:a16="http://schemas.microsoft.com/office/drawing/2014/main" id="{8085AFAE-80A9-483C-851C-95215E81C09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" name="TextBox 8">
          <a:extLst>
            <a:ext uri="{FF2B5EF4-FFF2-40B4-BE49-F238E27FC236}">
              <a16:creationId xmlns:a16="http://schemas.microsoft.com/office/drawing/2014/main" id="{81A5B978-D007-4722-8A04-EC88CE10124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4" name="TextBox 9">
          <a:extLst>
            <a:ext uri="{FF2B5EF4-FFF2-40B4-BE49-F238E27FC236}">
              <a16:creationId xmlns:a16="http://schemas.microsoft.com/office/drawing/2014/main" id="{E2CEE2C6-5149-4E25-AE76-1E4D42F5889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" name="TextBox 10">
          <a:extLst>
            <a:ext uri="{FF2B5EF4-FFF2-40B4-BE49-F238E27FC236}">
              <a16:creationId xmlns:a16="http://schemas.microsoft.com/office/drawing/2014/main" id="{0F5801B9-7D67-4646-B2D3-53A6E0AA53C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6" name="TextBox 11">
          <a:extLst>
            <a:ext uri="{FF2B5EF4-FFF2-40B4-BE49-F238E27FC236}">
              <a16:creationId xmlns:a16="http://schemas.microsoft.com/office/drawing/2014/main" id="{C5C73CE0-8674-4E71-A99B-6310D51D730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7" name="TextBox 12">
          <a:extLst>
            <a:ext uri="{FF2B5EF4-FFF2-40B4-BE49-F238E27FC236}">
              <a16:creationId xmlns:a16="http://schemas.microsoft.com/office/drawing/2014/main" id="{9886D47D-C935-42C7-91CB-84952DBFDCD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8" name="TextBox 13">
          <a:extLst>
            <a:ext uri="{FF2B5EF4-FFF2-40B4-BE49-F238E27FC236}">
              <a16:creationId xmlns:a16="http://schemas.microsoft.com/office/drawing/2014/main" id="{C2DCB83B-12CE-458A-9091-8FE2D007363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9" name="TextBox 14">
          <a:extLst>
            <a:ext uri="{FF2B5EF4-FFF2-40B4-BE49-F238E27FC236}">
              <a16:creationId xmlns:a16="http://schemas.microsoft.com/office/drawing/2014/main" id="{8CAA682E-DB54-4C97-A256-DEAE72676A1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60" name="TextBox 15">
          <a:extLst>
            <a:ext uri="{FF2B5EF4-FFF2-40B4-BE49-F238E27FC236}">
              <a16:creationId xmlns:a16="http://schemas.microsoft.com/office/drawing/2014/main" id="{1409A213-70FE-4473-B46B-FE5D6A2B934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61" name="TextBox 16">
          <a:extLst>
            <a:ext uri="{FF2B5EF4-FFF2-40B4-BE49-F238E27FC236}">
              <a16:creationId xmlns:a16="http://schemas.microsoft.com/office/drawing/2014/main" id="{CC11C257-99A2-48E5-98B0-E876685112F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62" name="TextBox 17">
          <a:extLst>
            <a:ext uri="{FF2B5EF4-FFF2-40B4-BE49-F238E27FC236}">
              <a16:creationId xmlns:a16="http://schemas.microsoft.com/office/drawing/2014/main" id="{7EE1834D-56E8-4506-8E67-007FB8A2517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63" name="TextBox 18">
          <a:extLst>
            <a:ext uri="{FF2B5EF4-FFF2-40B4-BE49-F238E27FC236}">
              <a16:creationId xmlns:a16="http://schemas.microsoft.com/office/drawing/2014/main" id="{84CA8924-1B52-4DC2-99AC-F0F178770E8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64" name="TextBox 19">
          <a:extLst>
            <a:ext uri="{FF2B5EF4-FFF2-40B4-BE49-F238E27FC236}">
              <a16:creationId xmlns:a16="http://schemas.microsoft.com/office/drawing/2014/main" id="{0BFB0696-14A8-4D99-A993-4A5846872EA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65" name="TextBox 25">
          <a:extLst>
            <a:ext uri="{FF2B5EF4-FFF2-40B4-BE49-F238E27FC236}">
              <a16:creationId xmlns:a16="http://schemas.microsoft.com/office/drawing/2014/main" id="{BE357852-4112-43CB-9BEC-D7734F82A4F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66" name="TextBox 26">
          <a:extLst>
            <a:ext uri="{FF2B5EF4-FFF2-40B4-BE49-F238E27FC236}">
              <a16:creationId xmlns:a16="http://schemas.microsoft.com/office/drawing/2014/main" id="{E57081D4-128B-4EDD-BD39-FC80377B46D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67" name="TextBox 27">
          <a:extLst>
            <a:ext uri="{FF2B5EF4-FFF2-40B4-BE49-F238E27FC236}">
              <a16:creationId xmlns:a16="http://schemas.microsoft.com/office/drawing/2014/main" id="{7B65D67B-DCFD-4AF9-9B96-2B62EF28912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68" name="TextBox 28">
          <a:extLst>
            <a:ext uri="{FF2B5EF4-FFF2-40B4-BE49-F238E27FC236}">
              <a16:creationId xmlns:a16="http://schemas.microsoft.com/office/drawing/2014/main" id="{FB66301B-A2A3-4C27-9CB2-6760D408B2F7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69" name="TextBox 29">
          <a:extLst>
            <a:ext uri="{FF2B5EF4-FFF2-40B4-BE49-F238E27FC236}">
              <a16:creationId xmlns:a16="http://schemas.microsoft.com/office/drawing/2014/main" id="{9A9F1A40-857A-4807-AEED-1C23442557B8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70" name="TextBox 30">
          <a:extLst>
            <a:ext uri="{FF2B5EF4-FFF2-40B4-BE49-F238E27FC236}">
              <a16:creationId xmlns:a16="http://schemas.microsoft.com/office/drawing/2014/main" id="{F58065E5-6B78-4608-9AC6-8FE0730E66A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71" name="TextBox 31">
          <a:extLst>
            <a:ext uri="{FF2B5EF4-FFF2-40B4-BE49-F238E27FC236}">
              <a16:creationId xmlns:a16="http://schemas.microsoft.com/office/drawing/2014/main" id="{6377868C-D5E1-4F2C-8F62-43DE0B4CA80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72" name="TextBox 32">
          <a:extLst>
            <a:ext uri="{FF2B5EF4-FFF2-40B4-BE49-F238E27FC236}">
              <a16:creationId xmlns:a16="http://schemas.microsoft.com/office/drawing/2014/main" id="{3817F67F-99E9-4548-8B45-42A32F58B15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73" name="TextBox 4">
          <a:extLst>
            <a:ext uri="{FF2B5EF4-FFF2-40B4-BE49-F238E27FC236}">
              <a16:creationId xmlns:a16="http://schemas.microsoft.com/office/drawing/2014/main" id="{35A19F12-15B1-420F-A487-2208227E479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A5F4D503-4EC4-4C25-9850-41AF20D1A8D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75" name="TextBox 6">
          <a:extLst>
            <a:ext uri="{FF2B5EF4-FFF2-40B4-BE49-F238E27FC236}">
              <a16:creationId xmlns:a16="http://schemas.microsoft.com/office/drawing/2014/main" id="{68966F6C-F50D-4A48-A6F9-4B2310DA51A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76" name="TextBox 7">
          <a:extLst>
            <a:ext uri="{FF2B5EF4-FFF2-40B4-BE49-F238E27FC236}">
              <a16:creationId xmlns:a16="http://schemas.microsoft.com/office/drawing/2014/main" id="{371C0C85-F9A0-4100-AA40-C690B573769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77" name="TextBox 8">
          <a:extLst>
            <a:ext uri="{FF2B5EF4-FFF2-40B4-BE49-F238E27FC236}">
              <a16:creationId xmlns:a16="http://schemas.microsoft.com/office/drawing/2014/main" id="{8DA1F721-E779-4CF7-9847-80F5126FE9B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78" name="TextBox 9">
          <a:extLst>
            <a:ext uri="{FF2B5EF4-FFF2-40B4-BE49-F238E27FC236}">
              <a16:creationId xmlns:a16="http://schemas.microsoft.com/office/drawing/2014/main" id="{04D66FC8-73CC-44B4-8699-28D29F8EAF1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79" name="TextBox 10">
          <a:extLst>
            <a:ext uri="{FF2B5EF4-FFF2-40B4-BE49-F238E27FC236}">
              <a16:creationId xmlns:a16="http://schemas.microsoft.com/office/drawing/2014/main" id="{DB3936A6-3CB8-414F-BAA8-4011B0B00BE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0" name="TextBox 11">
          <a:extLst>
            <a:ext uri="{FF2B5EF4-FFF2-40B4-BE49-F238E27FC236}">
              <a16:creationId xmlns:a16="http://schemas.microsoft.com/office/drawing/2014/main" id="{1C7F50F0-8729-40FA-A84C-4D63243A1A9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1" name="TextBox 12">
          <a:extLst>
            <a:ext uri="{FF2B5EF4-FFF2-40B4-BE49-F238E27FC236}">
              <a16:creationId xmlns:a16="http://schemas.microsoft.com/office/drawing/2014/main" id="{19FBA977-3FF2-4B66-A733-0BB4888C733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2" name="TextBox 13">
          <a:extLst>
            <a:ext uri="{FF2B5EF4-FFF2-40B4-BE49-F238E27FC236}">
              <a16:creationId xmlns:a16="http://schemas.microsoft.com/office/drawing/2014/main" id="{CE79536F-F864-413D-A84F-9C54B019CE8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3" name="TextBox 14">
          <a:extLst>
            <a:ext uri="{FF2B5EF4-FFF2-40B4-BE49-F238E27FC236}">
              <a16:creationId xmlns:a16="http://schemas.microsoft.com/office/drawing/2014/main" id="{31906C35-D040-4795-8B62-195EFC4A3E5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4" name="TextBox 15">
          <a:extLst>
            <a:ext uri="{FF2B5EF4-FFF2-40B4-BE49-F238E27FC236}">
              <a16:creationId xmlns:a16="http://schemas.microsoft.com/office/drawing/2014/main" id="{0699F6E8-E0E9-4A5C-B933-534FD19412D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5" name="TextBox 16">
          <a:extLst>
            <a:ext uri="{FF2B5EF4-FFF2-40B4-BE49-F238E27FC236}">
              <a16:creationId xmlns:a16="http://schemas.microsoft.com/office/drawing/2014/main" id="{A9C23999-B909-4695-BB24-474E2750C5A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6" name="TextBox 17">
          <a:extLst>
            <a:ext uri="{FF2B5EF4-FFF2-40B4-BE49-F238E27FC236}">
              <a16:creationId xmlns:a16="http://schemas.microsoft.com/office/drawing/2014/main" id="{A3F76F1F-9835-4052-84B4-D0D30F25CB7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7" name="TextBox 18">
          <a:extLst>
            <a:ext uri="{FF2B5EF4-FFF2-40B4-BE49-F238E27FC236}">
              <a16:creationId xmlns:a16="http://schemas.microsoft.com/office/drawing/2014/main" id="{02F979FC-1F35-4C13-A444-A368829AD05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88" name="TextBox 19">
          <a:extLst>
            <a:ext uri="{FF2B5EF4-FFF2-40B4-BE49-F238E27FC236}">
              <a16:creationId xmlns:a16="http://schemas.microsoft.com/office/drawing/2014/main" id="{D6D50A7B-797E-46E9-BBAA-393E8BB8EE0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89" name="TextBox 25">
          <a:extLst>
            <a:ext uri="{FF2B5EF4-FFF2-40B4-BE49-F238E27FC236}">
              <a16:creationId xmlns:a16="http://schemas.microsoft.com/office/drawing/2014/main" id="{8788D039-BD95-48DE-ADBA-2C8FDCFE58A9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90" name="TextBox 26">
          <a:extLst>
            <a:ext uri="{FF2B5EF4-FFF2-40B4-BE49-F238E27FC236}">
              <a16:creationId xmlns:a16="http://schemas.microsoft.com/office/drawing/2014/main" id="{4924FDD1-F605-4305-A2F7-439D356A73A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91" name="TextBox 27">
          <a:extLst>
            <a:ext uri="{FF2B5EF4-FFF2-40B4-BE49-F238E27FC236}">
              <a16:creationId xmlns:a16="http://schemas.microsoft.com/office/drawing/2014/main" id="{2748BB0D-FACB-44EB-BF1B-99FF04B5A31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92" name="TextBox 28">
          <a:extLst>
            <a:ext uri="{FF2B5EF4-FFF2-40B4-BE49-F238E27FC236}">
              <a16:creationId xmlns:a16="http://schemas.microsoft.com/office/drawing/2014/main" id="{C6AE26CC-42BF-4EBC-8B24-53BCF5F7B30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93" name="TextBox 29">
          <a:extLst>
            <a:ext uri="{FF2B5EF4-FFF2-40B4-BE49-F238E27FC236}">
              <a16:creationId xmlns:a16="http://schemas.microsoft.com/office/drawing/2014/main" id="{ED94D5E3-8E7C-4C69-8FB9-9C1DA1A446B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94" name="TextBox 30">
          <a:extLst>
            <a:ext uri="{FF2B5EF4-FFF2-40B4-BE49-F238E27FC236}">
              <a16:creationId xmlns:a16="http://schemas.microsoft.com/office/drawing/2014/main" id="{8038705C-BD12-4553-A5A3-51DE67B898E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95" name="TextBox 31">
          <a:extLst>
            <a:ext uri="{FF2B5EF4-FFF2-40B4-BE49-F238E27FC236}">
              <a16:creationId xmlns:a16="http://schemas.microsoft.com/office/drawing/2014/main" id="{74805A7C-9D49-4BDB-B535-DDC80BB3D78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96" name="TextBox 32">
          <a:extLst>
            <a:ext uri="{FF2B5EF4-FFF2-40B4-BE49-F238E27FC236}">
              <a16:creationId xmlns:a16="http://schemas.microsoft.com/office/drawing/2014/main" id="{4B31CDCE-E1F4-40AE-B69C-0B4CA189345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97" name="TextBox 4">
          <a:extLst>
            <a:ext uri="{FF2B5EF4-FFF2-40B4-BE49-F238E27FC236}">
              <a16:creationId xmlns:a16="http://schemas.microsoft.com/office/drawing/2014/main" id="{D23AE779-6FFC-4F20-9D0D-96EFECC5164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6B82D3AB-DE68-4F98-B159-AFC4345563F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99" name="TextBox 6">
          <a:extLst>
            <a:ext uri="{FF2B5EF4-FFF2-40B4-BE49-F238E27FC236}">
              <a16:creationId xmlns:a16="http://schemas.microsoft.com/office/drawing/2014/main" id="{ED45932D-88CE-4D5D-B866-9907D4F3936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0" name="TextBox 7">
          <a:extLst>
            <a:ext uri="{FF2B5EF4-FFF2-40B4-BE49-F238E27FC236}">
              <a16:creationId xmlns:a16="http://schemas.microsoft.com/office/drawing/2014/main" id="{2085626A-3935-4632-A422-575CCCBE5AC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1" name="TextBox 8">
          <a:extLst>
            <a:ext uri="{FF2B5EF4-FFF2-40B4-BE49-F238E27FC236}">
              <a16:creationId xmlns:a16="http://schemas.microsoft.com/office/drawing/2014/main" id="{E005BF97-AE00-4669-9B82-07CD4430DEF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2" name="TextBox 9">
          <a:extLst>
            <a:ext uri="{FF2B5EF4-FFF2-40B4-BE49-F238E27FC236}">
              <a16:creationId xmlns:a16="http://schemas.microsoft.com/office/drawing/2014/main" id="{4E578504-6DBD-4EED-BB2D-B44008C52A1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3" name="TextBox 10">
          <a:extLst>
            <a:ext uri="{FF2B5EF4-FFF2-40B4-BE49-F238E27FC236}">
              <a16:creationId xmlns:a16="http://schemas.microsoft.com/office/drawing/2014/main" id="{4098CBB1-B9C2-495E-B08F-9214C216184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4" name="TextBox 11">
          <a:extLst>
            <a:ext uri="{FF2B5EF4-FFF2-40B4-BE49-F238E27FC236}">
              <a16:creationId xmlns:a16="http://schemas.microsoft.com/office/drawing/2014/main" id="{CB1B78DE-0DEA-4792-9FCB-839E7FA3FC0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5" name="TextBox 12">
          <a:extLst>
            <a:ext uri="{FF2B5EF4-FFF2-40B4-BE49-F238E27FC236}">
              <a16:creationId xmlns:a16="http://schemas.microsoft.com/office/drawing/2014/main" id="{8302BA2C-993B-4E43-8F3A-729D644CF11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6" name="TextBox 13">
          <a:extLst>
            <a:ext uri="{FF2B5EF4-FFF2-40B4-BE49-F238E27FC236}">
              <a16:creationId xmlns:a16="http://schemas.microsoft.com/office/drawing/2014/main" id="{DEA849AD-A0E9-4F3E-903D-5B53C474D84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7" name="TextBox 14">
          <a:extLst>
            <a:ext uri="{FF2B5EF4-FFF2-40B4-BE49-F238E27FC236}">
              <a16:creationId xmlns:a16="http://schemas.microsoft.com/office/drawing/2014/main" id="{C14D55E9-7BC9-4E17-8DD7-AB11A3B9DAD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8" name="TextBox 15">
          <a:extLst>
            <a:ext uri="{FF2B5EF4-FFF2-40B4-BE49-F238E27FC236}">
              <a16:creationId xmlns:a16="http://schemas.microsoft.com/office/drawing/2014/main" id="{D49012C3-4EDB-44BF-9E0E-3390A88BAF1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09" name="TextBox 16">
          <a:extLst>
            <a:ext uri="{FF2B5EF4-FFF2-40B4-BE49-F238E27FC236}">
              <a16:creationId xmlns:a16="http://schemas.microsoft.com/office/drawing/2014/main" id="{F46654FC-1410-4E35-B576-C7186153FEC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10" name="TextBox 17">
          <a:extLst>
            <a:ext uri="{FF2B5EF4-FFF2-40B4-BE49-F238E27FC236}">
              <a16:creationId xmlns:a16="http://schemas.microsoft.com/office/drawing/2014/main" id="{87DC23F1-E5BA-474F-843F-1D613B13CF6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11" name="TextBox 18">
          <a:extLst>
            <a:ext uri="{FF2B5EF4-FFF2-40B4-BE49-F238E27FC236}">
              <a16:creationId xmlns:a16="http://schemas.microsoft.com/office/drawing/2014/main" id="{E0336DF7-3D26-4045-AC78-3A9343165D2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12" name="TextBox 19">
          <a:extLst>
            <a:ext uri="{FF2B5EF4-FFF2-40B4-BE49-F238E27FC236}">
              <a16:creationId xmlns:a16="http://schemas.microsoft.com/office/drawing/2014/main" id="{087BF98D-412D-4E93-973C-FEFE9E2BC57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13" name="TextBox 25">
          <a:extLst>
            <a:ext uri="{FF2B5EF4-FFF2-40B4-BE49-F238E27FC236}">
              <a16:creationId xmlns:a16="http://schemas.microsoft.com/office/drawing/2014/main" id="{00010F43-F80B-4797-92BB-969906771B7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14" name="TextBox 26">
          <a:extLst>
            <a:ext uri="{FF2B5EF4-FFF2-40B4-BE49-F238E27FC236}">
              <a16:creationId xmlns:a16="http://schemas.microsoft.com/office/drawing/2014/main" id="{6EC195E1-0D3B-4561-83A5-EFA95F85087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15" name="TextBox 27">
          <a:extLst>
            <a:ext uri="{FF2B5EF4-FFF2-40B4-BE49-F238E27FC236}">
              <a16:creationId xmlns:a16="http://schemas.microsoft.com/office/drawing/2014/main" id="{F450FD45-722B-462B-BA7F-4EEE383C9BE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16" name="TextBox 28">
          <a:extLst>
            <a:ext uri="{FF2B5EF4-FFF2-40B4-BE49-F238E27FC236}">
              <a16:creationId xmlns:a16="http://schemas.microsoft.com/office/drawing/2014/main" id="{50CE19B6-BAC8-42B2-BD65-85B5480C0D67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17" name="TextBox 29">
          <a:extLst>
            <a:ext uri="{FF2B5EF4-FFF2-40B4-BE49-F238E27FC236}">
              <a16:creationId xmlns:a16="http://schemas.microsoft.com/office/drawing/2014/main" id="{A4C14CE0-D916-4F5D-89AD-593CF022D70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18" name="TextBox 30">
          <a:extLst>
            <a:ext uri="{FF2B5EF4-FFF2-40B4-BE49-F238E27FC236}">
              <a16:creationId xmlns:a16="http://schemas.microsoft.com/office/drawing/2014/main" id="{A1DB57AB-9EF1-4F4A-81BE-2EA96E8A1E5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19" name="TextBox 31">
          <a:extLst>
            <a:ext uri="{FF2B5EF4-FFF2-40B4-BE49-F238E27FC236}">
              <a16:creationId xmlns:a16="http://schemas.microsoft.com/office/drawing/2014/main" id="{17809794-34F8-4872-994A-6FC89018D47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20" name="TextBox 32">
          <a:extLst>
            <a:ext uri="{FF2B5EF4-FFF2-40B4-BE49-F238E27FC236}">
              <a16:creationId xmlns:a16="http://schemas.microsoft.com/office/drawing/2014/main" id="{EDD56981-6ED2-4B13-9364-3D4CD7E69DE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1" name="TextBox 4">
          <a:extLst>
            <a:ext uri="{FF2B5EF4-FFF2-40B4-BE49-F238E27FC236}">
              <a16:creationId xmlns:a16="http://schemas.microsoft.com/office/drawing/2014/main" id="{15C23C9E-4772-4CF1-AF5A-566C7B4C5EE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3C8E27BF-A300-41DB-87CA-EA3BA7FAFF0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3" name="TextBox 6">
          <a:extLst>
            <a:ext uri="{FF2B5EF4-FFF2-40B4-BE49-F238E27FC236}">
              <a16:creationId xmlns:a16="http://schemas.microsoft.com/office/drawing/2014/main" id="{E38D5A95-80A4-45D2-A65A-5082422DC5D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4" name="TextBox 7">
          <a:extLst>
            <a:ext uri="{FF2B5EF4-FFF2-40B4-BE49-F238E27FC236}">
              <a16:creationId xmlns:a16="http://schemas.microsoft.com/office/drawing/2014/main" id="{CAC82F54-32A5-4C36-8FD4-B5628272CF0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5" name="TextBox 8">
          <a:extLst>
            <a:ext uri="{FF2B5EF4-FFF2-40B4-BE49-F238E27FC236}">
              <a16:creationId xmlns:a16="http://schemas.microsoft.com/office/drawing/2014/main" id="{DE22F483-4276-4D61-B597-5755A5E68E3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6" name="TextBox 9">
          <a:extLst>
            <a:ext uri="{FF2B5EF4-FFF2-40B4-BE49-F238E27FC236}">
              <a16:creationId xmlns:a16="http://schemas.microsoft.com/office/drawing/2014/main" id="{B0432ACF-ABBE-4694-ADF5-D29C321A82F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7" name="TextBox 10">
          <a:extLst>
            <a:ext uri="{FF2B5EF4-FFF2-40B4-BE49-F238E27FC236}">
              <a16:creationId xmlns:a16="http://schemas.microsoft.com/office/drawing/2014/main" id="{F67C1087-CF41-4B29-8F99-907680F5B3E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8" name="TextBox 11">
          <a:extLst>
            <a:ext uri="{FF2B5EF4-FFF2-40B4-BE49-F238E27FC236}">
              <a16:creationId xmlns:a16="http://schemas.microsoft.com/office/drawing/2014/main" id="{F926B4F9-CF36-4F65-AE22-D00C98BAB71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29" name="TextBox 12">
          <a:extLst>
            <a:ext uri="{FF2B5EF4-FFF2-40B4-BE49-F238E27FC236}">
              <a16:creationId xmlns:a16="http://schemas.microsoft.com/office/drawing/2014/main" id="{827FE547-11E3-42D0-BD95-A55C672DAFF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30" name="TextBox 13">
          <a:extLst>
            <a:ext uri="{FF2B5EF4-FFF2-40B4-BE49-F238E27FC236}">
              <a16:creationId xmlns:a16="http://schemas.microsoft.com/office/drawing/2014/main" id="{DB3B88FE-7E59-4857-86F3-2F23F38819C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31" name="TextBox 14">
          <a:extLst>
            <a:ext uri="{FF2B5EF4-FFF2-40B4-BE49-F238E27FC236}">
              <a16:creationId xmlns:a16="http://schemas.microsoft.com/office/drawing/2014/main" id="{327CA6F6-FC51-49CE-8184-B8971E99A0C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32" name="TextBox 15">
          <a:extLst>
            <a:ext uri="{FF2B5EF4-FFF2-40B4-BE49-F238E27FC236}">
              <a16:creationId xmlns:a16="http://schemas.microsoft.com/office/drawing/2014/main" id="{923F21F4-D5D6-4660-90BD-B30B0AF17C0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33" name="TextBox 16">
          <a:extLst>
            <a:ext uri="{FF2B5EF4-FFF2-40B4-BE49-F238E27FC236}">
              <a16:creationId xmlns:a16="http://schemas.microsoft.com/office/drawing/2014/main" id="{31E4CB48-AA33-46AA-834B-2786542D6BD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34" name="TextBox 17">
          <a:extLst>
            <a:ext uri="{FF2B5EF4-FFF2-40B4-BE49-F238E27FC236}">
              <a16:creationId xmlns:a16="http://schemas.microsoft.com/office/drawing/2014/main" id="{5175598C-EA10-4598-82E8-65A599F32D2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35" name="TextBox 18">
          <a:extLst>
            <a:ext uri="{FF2B5EF4-FFF2-40B4-BE49-F238E27FC236}">
              <a16:creationId xmlns:a16="http://schemas.microsoft.com/office/drawing/2014/main" id="{E14283F9-BCB3-4C67-AEE2-11452F3158E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36" name="TextBox 19">
          <a:extLst>
            <a:ext uri="{FF2B5EF4-FFF2-40B4-BE49-F238E27FC236}">
              <a16:creationId xmlns:a16="http://schemas.microsoft.com/office/drawing/2014/main" id="{5F42306B-380A-4C7A-90A1-AB21941D61A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37" name="TextBox 25">
          <a:extLst>
            <a:ext uri="{FF2B5EF4-FFF2-40B4-BE49-F238E27FC236}">
              <a16:creationId xmlns:a16="http://schemas.microsoft.com/office/drawing/2014/main" id="{4746C9C4-DD4B-490E-839A-EC14A3EAF93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38" name="TextBox 26">
          <a:extLst>
            <a:ext uri="{FF2B5EF4-FFF2-40B4-BE49-F238E27FC236}">
              <a16:creationId xmlns:a16="http://schemas.microsoft.com/office/drawing/2014/main" id="{887C4B61-A495-4E38-BA5E-F0DA05D60DE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39" name="TextBox 27">
          <a:extLst>
            <a:ext uri="{FF2B5EF4-FFF2-40B4-BE49-F238E27FC236}">
              <a16:creationId xmlns:a16="http://schemas.microsoft.com/office/drawing/2014/main" id="{DD91BBD6-293D-4604-8138-0ABE551083B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40" name="TextBox 28">
          <a:extLst>
            <a:ext uri="{FF2B5EF4-FFF2-40B4-BE49-F238E27FC236}">
              <a16:creationId xmlns:a16="http://schemas.microsoft.com/office/drawing/2014/main" id="{458A387B-004D-40EC-BF67-D0E502CC1BC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41" name="TextBox 29">
          <a:extLst>
            <a:ext uri="{FF2B5EF4-FFF2-40B4-BE49-F238E27FC236}">
              <a16:creationId xmlns:a16="http://schemas.microsoft.com/office/drawing/2014/main" id="{C32FE2FF-9E41-4CF5-BC12-AD06D1EC229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42" name="TextBox 30">
          <a:extLst>
            <a:ext uri="{FF2B5EF4-FFF2-40B4-BE49-F238E27FC236}">
              <a16:creationId xmlns:a16="http://schemas.microsoft.com/office/drawing/2014/main" id="{E33D3A11-2594-4463-BDEE-C297153BB9F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43" name="TextBox 31">
          <a:extLst>
            <a:ext uri="{FF2B5EF4-FFF2-40B4-BE49-F238E27FC236}">
              <a16:creationId xmlns:a16="http://schemas.microsoft.com/office/drawing/2014/main" id="{144DFCC0-75F1-4970-B798-A718B87EB6F9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44" name="TextBox 32">
          <a:extLst>
            <a:ext uri="{FF2B5EF4-FFF2-40B4-BE49-F238E27FC236}">
              <a16:creationId xmlns:a16="http://schemas.microsoft.com/office/drawing/2014/main" id="{53840D16-F46F-479D-AF36-906034D60F1E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45" name="TextBox 4">
          <a:extLst>
            <a:ext uri="{FF2B5EF4-FFF2-40B4-BE49-F238E27FC236}">
              <a16:creationId xmlns:a16="http://schemas.microsoft.com/office/drawing/2014/main" id="{0860318C-D8D1-4EFA-AB72-4F131BDCDDB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A2AE1957-08A4-430D-BB8C-69BE97479AD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47" name="TextBox 6">
          <a:extLst>
            <a:ext uri="{FF2B5EF4-FFF2-40B4-BE49-F238E27FC236}">
              <a16:creationId xmlns:a16="http://schemas.microsoft.com/office/drawing/2014/main" id="{2E6D1F67-5BBB-45D0-9EF9-4FF80210FD6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48" name="TextBox 7">
          <a:extLst>
            <a:ext uri="{FF2B5EF4-FFF2-40B4-BE49-F238E27FC236}">
              <a16:creationId xmlns:a16="http://schemas.microsoft.com/office/drawing/2014/main" id="{5D828573-DA3C-43F0-B4CE-0D0F70A34F5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49" name="TextBox 8">
          <a:extLst>
            <a:ext uri="{FF2B5EF4-FFF2-40B4-BE49-F238E27FC236}">
              <a16:creationId xmlns:a16="http://schemas.microsoft.com/office/drawing/2014/main" id="{85A550CC-6D58-4DB6-8E54-CAAEDBB0316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0" name="TextBox 9">
          <a:extLst>
            <a:ext uri="{FF2B5EF4-FFF2-40B4-BE49-F238E27FC236}">
              <a16:creationId xmlns:a16="http://schemas.microsoft.com/office/drawing/2014/main" id="{C2701457-718B-45DF-A590-EE8D73F09E3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1" name="TextBox 10">
          <a:extLst>
            <a:ext uri="{FF2B5EF4-FFF2-40B4-BE49-F238E27FC236}">
              <a16:creationId xmlns:a16="http://schemas.microsoft.com/office/drawing/2014/main" id="{E5AC4D4A-F5F1-482C-8CD3-92821346194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2" name="TextBox 11">
          <a:extLst>
            <a:ext uri="{FF2B5EF4-FFF2-40B4-BE49-F238E27FC236}">
              <a16:creationId xmlns:a16="http://schemas.microsoft.com/office/drawing/2014/main" id="{4841B124-4E75-4EC1-B1EC-908C2480BB1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3" name="TextBox 12">
          <a:extLst>
            <a:ext uri="{FF2B5EF4-FFF2-40B4-BE49-F238E27FC236}">
              <a16:creationId xmlns:a16="http://schemas.microsoft.com/office/drawing/2014/main" id="{E2B2DBB3-F56F-4180-9212-CAEEC0EBF4D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4" name="TextBox 13">
          <a:extLst>
            <a:ext uri="{FF2B5EF4-FFF2-40B4-BE49-F238E27FC236}">
              <a16:creationId xmlns:a16="http://schemas.microsoft.com/office/drawing/2014/main" id="{7D95AD82-B2CA-4D60-8B8F-F752ABF0741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5" name="TextBox 14">
          <a:extLst>
            <a:ext uri="{FF2B5EF4-FFF2-40B4-BE49-F238E27FC236}">
              <a16:creationId xmlns:a16="http://schemas.microsoft.com/office/drawing/2014/main" id="{1F4B6D7F-63A8-41DC-975A-95F07B3DF66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6" name="TextBox 15">
          <a:extLst>
            <a:ext uri="{FF2B5EF4-FFF2-40B4-BE49-F238E27FC236}">
              <a16:creationId xmlns:a16="http://schemas.microsoft.com/office/drawing/2014/main" id="{E211226B-6F95-49B7-8DD5-4BBCFC0E9F5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7" name="TextBox 16">
          <a:extLst>
            <a:ext uri="{FF2B5EF4-FFF2-40B4-BE49-F238E27FC236}">
              <a16:creationId xmlns:a16="http://schemas.microsoft.com/office/drawing/2014/main" id="{88D2FA38-8ACD-45D2-B005-F2234C13BD6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8" name="TextBox 17">
          <a:extLst>
            <a:ext uri="{FF2B5EF4-FFF2-40B4-BE49-F238E27FC236}">
              <a16:creationId xmlns:a16="http://schemas.microsoft.com/office/drawing/2014/main" id="{85BCC735-9569-4AB8-9A64-EFF68DD6A3A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59" name="TextBox 18">
          <a:extLst>
            <a:ext uri="{FF2B5EF4-FFF2-40B4-BE49-F238E27FC236}">
              <a16:creationId xmlns:a16="http://schemas.microsoft.com/office/drawing/2014/main" id="{9BA5A185-AC02-4430-9EC9-62C9B568AB6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60" name="TextBox 19">
          <a:extLst>
            <a:ext uri="{FF2B5EF4-FFF2-40B4-BE49-F238E27FC236}">
              <a16:creationId xmlns:a16="http://schemas.microsoft.com/office/drawing/2014/main" id="{71368054-5737-41C0-AC82-382C8B585F9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61" name="TextBox 26">
          <a:extLst>
            <a:ext uri="{FF2B5EF4-FFF2-40B4-BE49-F238E27FC236}">
              <a16:creationId xmlns:a16="http://schemas.microsoft.com/office/drawing/2014/main" id="{C2D3FCFA-6DB1-4089-9DA4-ECBA15CA830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62" name="TextBox 27">
          <a:extLst>
            <a:ext uri="{FF2B5EF4-FFF2-40B4-BE49-F238E27FC236}">
              <a16:creationId xmlns:a16="http://schemas.microsoft.com/office/drawing/2014/main" id="{55014273-9E2A-40A0-B163-0EC5CA8B65E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63" name="TextBox 28">
          <a:extLst>
            <a:ext uri="{FF2B5EF4-FFF2-40B4-BE49-F238E27FC236}">
              <a16:creationId xmlns:a16="http://schemas.microsoft.com/office/drawing/2014/main" id="{127B9B53-7D62-46EC-A216-CE13E1A0DCA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64" name="TextBox 29">
          <a:extLst>
            <a:ext uri="{FF2B5EF4-FFF2-40B4-BE49-F238E27FC236}">
              <a16:creationId xmlns:a16="http://schemas.microsoft.com/office/drawing/2014/main" id="{B14C762A-4300-4CAA-BA5D-29D162C9B798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65" name="TextBox 30">
          <a:extLst>
            <a:ext uri="{FF2B5EF4-FFF2-40B4-BE49-F238E27FC236}">
              <a16:creationId xmlns:a16="http://schemas.microsoft.com/office/drawing/2014/main" id="{48C02DB0-3E6B-49F9-94A0-949BAD4E58B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66" name="TextBox 31">
          <a:extLst>
            <a:ext uri="{FF2B5EF4-FFF2-40B4-BE49-F238E27FC236}">
              <a16:creationId xmlns:a16="http://schemas.microsoft.com/office/drawing/2014/main" id="{E2AD4E7C-8D0F-455A-9A7C-FF4E8F6F9FE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67" name="TextBox 32">
          <a:extLst>
            <a:ext uri="{FF2B5EF4-FFF2-40B4-BE49-F238E27FC236}">
              <a16:creationId xmlns:a16="http://schemas.microsoft.com/office/drawing/2014/main" id="{081ACC43-5996-45CD-A22A-19677591CC2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68" name="TextBox 4">
          <a:extLst>
            <a:ext uri="{FF2B5EF4-FFF2-40B4-BE49-F238E27FC236}">
              <a16:creationId xmlns:a16="http://schemas.microsoft.com/office/drawing/2014/main" id="{5A37D507-EE22-47B8-9B9D-C32C9A42D1C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FF2C6B2F-4651-4537-99F8-161DC88B318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0" name="TextBox 6">
          <a:extLst>
            <a:ext uri="{FF2B5EF4-FFF2-40B4-BE49-F238E27FC236}">
              <a16:creationId xmlns:a16="http://schemas.microsoft.com/office/drawing/2014/main" id="{32ACD747-91BB-4F08-BE7C-C2F12C2282E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1" name="TextBox 7">
          <a:extLst>
            <a:ext uri="{FF2B5EF4-FFF2-40B4-BE49-F238E27FC236}">
              <a16:creationId xmlns:a16="http://schemas.microsoft.com/office/drawing/2014/main" id="{D0F5DE6C-8B16-4967-9C30-039B0C3813B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2" name="TextBox 8">
          <a:extLst>
            <a:ext uri="{FF2B5EF4-FFF2-40B4-BE49-F238E27FC236}">
              <a16:creationId xmlns:a16="http://schemas.microsoft.com/office/drawing/2014/main" id="{7E0569C1-5B75-4BAF-B5B2-69E4FB7AA00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3" name="TextBox 9">
          <a:extLst>
            <a:ext uri="{FF2B5EF4-FFF2-40B4-BE49-F238E27FC236}">
              <a16:creationId xmlns:a16="http://schemas.microsoft.com/office/drawing/2014/main" id="{F093F5C9-5EC4-4F4F-BE89-1A10D330F16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4" name="TextBox 10">
          <a:extLst>
            <a:ext uri="{FF2B5EF4-FFF2-40B4-BE49-F238E27FC236}">
              <a16:creationId xmlns:a16="http://schemas.microsoft.com/office/drawing/2014/main" id="{E3B14CD4-3DE9-4A15-8EE0-C1DEFED5D27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5" name="TextBox 11">
          <a:extLst>
            <a:ext uri="{FF2B5EF4-FFF2-40B4-BE49-F238E27FC236}">
              <a16:creationId xmlns:a16="http://schemas.microsoft.com/office/drawing/2014/main" id="{DD40F646-127D-480D-A456-A75F3C5213F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6" name="TextBox 12">
          <a:extLst>
            <a:ext uri="{FF2B5EF4-FFF2-40B4-BE49-F238E27FC236}">
              <a16:creationId xmlns:a16="http://schemas.microsoft.com/office/drawing/2014/main" id="{4056E276-391F-4955-8C61-2F97187BB99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7" name="TextBox 13">
          <a:extLst>
            <a:ext uri="{FF2B5EF4-FFF2-40B4-BE49-F238E27FC236}">
              <a16:creationId xmlns:a16="http://schemas.microsoft.com/office/drawing/2014/main" id="{40DE48C3-BBAD-4FE3-BD80-A751CF12EF1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8" name="TextBox 14">
          <a:extLst>
            <a:ext uri="{FF2B5EF4-FFF2-40B4-BE49-F238E27FC236}">
              <a16:creationId xmlns:a16="http://schemas.microsoft.com/office/drawing/2014/main" id="{638706EF-36B7-4B97-8D04-7C4921ADE63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79" name="TextBox 15">
          <a:extLst>
            <a:ext uri="{FF2B5EF4-FFF2-40B4-BE49-F238E27FC236}">
              <a16:creationId xmlns:a16="http://schemas.microsoft.com/office/drawing/2014/main" id="{A96FF193-D4E7-400E-BFD9-8088FA9EF0C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80" name="TextBox 16">
          <a:extLst>
            <a:ext uri="{FF2B5EF4-FFF2-40B4-BE49-F238E27FC236}">
              <a16:creationId xmlns:a16="http://schemas.microsoft.com/office/drawing/2014/main" id="{0D8FEA88-5AD3-47F9-AB95-742BA879F2E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81" name="TextBox 17">
          <a:extLst>
            <a:ext uri="{FF2B5EF4-FFF2-40B4-BE49-F238E27FC236}">
              <a16:creationId xmlns:a16="http://schemas.microsoft.com/office/drawing/2014/main" id="{14E3A478-F6F2-4642-855F-7625E3E692C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82" name="TextBox 18">
          <a:extLst>
            <a:ext uri="{FF2B5EF4-FFF2-40B4-BE49-F238E27FC236}">
              <a16:creationId xmlns:a16="http://schemas.microsoft.com/office/drawing/2014/main" id="{81A03D0C-C381-4C06-AD47-A81DD4AF29C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83" name="TextBox 19">
          <a:extLst>
            <a:ext uri="{FF2B5EF4-FFF2-40B4-BE49-F238E27FC236}">
              <a16:creationId xmlns:a16="http://schemas.microsoft.com/office/drawing/2014/main" id="{557A5197-667D-4A0F-8481-B862D11269B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84" name="TextBox 25">
          <a:extLst>
            <a:ext uri="{FF2B5EF4-FFF2-40B4-BE49-F238E27FC236}">
              <a16:creationId xmlns:a16="http://schemas.microsoft.com/office/drawing/2014/main" id="{2EC18F54-1C1A-4A7D-A9DE-737DFD03F32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85" name="TextBox 26">
          <a:extLst>
            <a:ext uri="{FF2B5EF4-FFF2-40B4-BE49-F238E27FC236}">
              <a16:creationId xmlns:a16="http://schemas.microsoft.com/office/drawing/2014/main" id="{52C22CB4-71FB-4C21-AA36-94CCE8EC825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86" name="TextBox 27">
          <a:extLst>
            <a:ext uri="{FF2B5EF4-FFF2-40B4-BE49-F238E27FC236}">
              <a16:creationId xmlns:a16="http://schemas.microsoft.com/office/drawing/2014/main" id="{5B8C72B8-8471-4DD0-AF5F-ACB8921A285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87" name="TextBox 28">
          <a:extLst>
            <a:ext uri="{FF2B5EF4-FFF2-40B4-BE49-F238E27FC236}">
              <a16:creationId xmlns:a16="http://schemas.microsoft.com/office/drawing/2014/main" id="{F231AF4B-2E62-465F-9352-768B101A0E8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88" name="TextBox 29">
          <a:extLst>
            <a:ext uri="{FF2B5EF4-FFF2-40B4-BE49-F238E27FC236}">
              <a16:creationId xmlns:a16="http://schemas.microsoft.com/office/drawing/2014/main" id="{A9354875-15B1-461A-BCAD-E004CC51464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89" name="TextBox 30">
          <a:extLst>
            <a:ext uri="{FF2B5EF4-FFF2-40B4-BE49-F238E27FC236}">
              <a16:creationId xmlns:a16="http://schemas.microsoft.com/office/drawing/2014/main" id="{36B7FDB8-F6D0-42E6-B46D-E926E147012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90" name="TextBox 31">
          <a:extLst>
            <a:ext uri="{FF2B5EF4-FFF2-40B4-BE49-F238E27FC236}">
              <a16:creationId xmlns:a16="http://schemas.microsoft.com/office/drawing/2014/main" id="{9D0C0529-A675-48F1-ACEF-D93A1C8B2C7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191" name="TextBox 32">
          <a:extLst>
            <a:ext uri="{FF2B5EF4-FFF2-40B4-BE49-F238E27FC236}">
              <a16:creationId xmlns:a16="http://schemas.microsoft.com/office/drawing/2014/main" id="{57ADBB94-5F06-48F7-89F5-FFB2F131EF5E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92" name="TextBox 4">
          <a:extLst>
            <a:ext uri="{FF2B5EF4-FFF2-40B4-BE49-F238E27FC236}">
              <a16:creationId xmlns:a16="http://schemas.microsoft.com/office/drawing/2014/main" id="{86FB8891-2E51-4938-814E-9DBF130B16D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49456631-B0B4-4133-A971-E82CD5D832A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94" name="TextBox 6">
          <a:extLst>
            <a:ext uri="{FF2B5EF4-FFF2-40B4-BE49-F238E27FC236}">
              <a16:creationId xmlns:a16="http://schemas.microsoft.com/office/drawing/2014/main" id="{6E201787-4646-4096-8337-E4A0E0E5B53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95" name="TextBox 7">
          <a:extLst>
            <a:ext uri="{FF2B5EF4-FFF2-40B4-BE49-F238E27FC236}">
              <a16:creationId xmlns:a16="http://schemas.microsoft.com/office/drawing/2014/main" id="{4B1BD287-5D76-419B-8A55-5964D7D2EA2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96" name="TextBox 8">
          <a:extLst>
            <a:ext uri="{FF2B5EF4-FFF2-40B4-BE49-F238E27FC236}">
              <a16:creationId xmlns:a16="http://schemas.microsoft.com/office/drawing/2014/main" id="{9E8B7A9F-D57F-453D-9467-020D61848F4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97" name="TextBox 9">
          <a:extLst>
            <a:ext uri="{FF2B5EF4-FFF2-40B4-BE49-F238E27FC236}">
              <a16:creationId xmlns:a16="http://schemas.microsoft.com/office/drawing/2014/main" id="{5117AA14-6816-424D-AD40-EFA004EFE98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98" name="TextBox 10">
          <a:extLst>
            <a:ext uri="{FF2B5EF4-FFF2-40B4-BE49-F238E27FC236}">
              <a16:creationId xmlns:a16="http://schemas.microsoft.com/office/drawing/2014/main" id="{18E2EE82-987A-4947-90D3-A3DDA0A2447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199" name="TextBox 11">
          <a:extLst>
            <a:ext uri="{FF2B5EF4-FFF2-40B4-BE49-F238E27FC236}">
              <a16:creationId xmlns:a16="http://schemas.microsoft.com/office/drawing/2014/main" id="{70A36770-6686-4F76-90CE-379FC55816C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00" name="TextBox 12">
          <a:extLst>
            <a:ext uri="{FF2B5EF4-FFF2-40B4-BE49-F238E27FC236}">
              <a16:creationId xmlns:a16="http://schemas.microsoft.com/office/drawing/2014/main" id="{8DD1A2CE-DB18-4BBB-A146-6D84385DA69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01" name="TextBox 13">
          <a:extLst>
            <a:ext uri="{FF2B5EF4-FFF2-40B4-BE49-F238E27FC236}">
              <a16:creationId xmlns:a16="http://schemas.microsoft.com/office/drawing/2014/main" id="{4BEF5E19-DC44-4FA9-9B66-7EF9DC1F3DA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02" name="TextBox 14">
          <a:extLst>
            <a:ext uri="{FF2B5EF4-FFF2-40B4-BE49-F238E27FC236}">
              <a16:creationId xmlns:a16="http://schemas.microsoft.com/office/drawing/2014/main" id="{64BA8FB8-C6E7-44C4-A07F-65E87243C25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03" name="TextBox 15">
          <a:extLst>
            <a:ext uri="{FF2B5EF4-FFF2-40B4-BE49-F238E27FC236}">
              <a16:creationId xmlns:a16="http://schemas.microsoft.com/office/drawing/2014/main" id="{AEA30ACA-3A70-4C1B-80ED-0D3E421720A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04" name="TextBox 16">
          <a:extLst>
            <a:ext uri="{FF2B5EF4-FFF2-40B4-BE49-F238E27FC236}">
              <a16:creationId xmlns:a16="http://schemas.microsoft.com/office/drawing/2014/main" id="{9B0913F2-4109-4AA6-B675-4FE53368CE0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05" name="TextBox 17">
          <a:extLst>
            <a:ext uri="{FF2B5EF4-FFF2-40B4-BE49-F238E27FC236}">
              <a16:creationId xmlns:a16="http://schemas.microsoft.com/office/drawing/2014/main" id="{E8BA4685-EFA2-4080-9248-92F2D5863E9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06" name="TextBox 18">
          <a:extLst>
            <a:ext uri="{FF2B5EF4-FFF2-40B4-BE49-F238E27FC236}">
              <a16:creationId xmlns:a16="http://schemas.microsoft.com/office/drawing/2014/main" id="{48F390FB-0CCF-4ACE-AEF5-3189469075F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07" name="TextBox 19">
          <a:extLst>
            <a:ext uri="{FF2B5EF4-FFF2-40B4-BE49-F238E27FC236}">
              <a16:creationId xmlns:a16="http://schemas.microsoft.com/office/drawing/2014/main" id="{7CBF7881-332B-4850-803C-DADDCAC2EF4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08" name="TextBox 25">
          <a:extLst>
            <a:ext uri="{FF2B5EF4-FFF2-40B4-BE49-F238E27FC236}">
              <a16:creationId xmlns:a16="http://schemas.microsoft.com/office/drawing/2014/main" id="{DC1B039C-797E-450C-A67A-4343B855978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09" name="TextBox 26">
          <a:extLst>
            <a:ext uri="{FF2B5EF4-FFF2-40B4-BE49-F238E27FC236}">
              <a16:creationId xmlns:a16="http://schemas.microsoft.com/office/drawing/2014/main" id="{2FD0E9CE-69C9-4C03-9457-773E59FD1F5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10" name="TextBox 27">
          <a:extLst>
            <a:ext uri="{FF2B5EF4-FFF2-40B4-BE49-F238E27FC236}">
              <a16:creationId xmlns:a16="http://schemas.microsoft.com/office/drawing/2014/main" id="{D3294601-2B46-4363-87CE-7063F725D4E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11" name="TextBox 28">
          <a:extLst>
            <a:ext uri="{FF2B5EF4-FFF2-40B4-BE49-F238E27FC236}">
              <a16:creationId xmlns:a16="http://schemas.microsoft.com/office/drawing/2014/main" id="{944C3808-AA67-4927-9057-05D2908887C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12" name="TextBox 29">
          <a:extLst>
            <a:ext uri="{FF2B5EF4-FFF2-40B4-BE49-F238E27FC236}">
              <a16:creationId xmlns:a16="http://schemas.microsoft.com/office/drawing/2014/main" id="{26EFE302-C370-4781-8C01-604FEFCD552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13" name="TextBox 30">
          <a:extLst>
            <a:ext uri="{FF2B5EF4-FFF2-40B4-BE49-F238E27FC236}">
              <a16:creationId xmlns:a16="http://schemas.microsoft.com/office/drawing/2014/main" id="{74850092-B114-47F1-A399-9A1899439A8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14" name="TextBox 31">
          <a:extLst>
            <a:ext uri="{FF2B5EF4-FFF2-40B4-BE49-F238E27FC236}">
              <a16:creationId xmlns:a16="http://schemas.microsoft.com/office/drawing/2014/main" id="{48269E3F-16D0-4D35-8195-E1FAEF98E58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15" name="TextBox 32">
          <a:extLst>
            <a:ext uri="{FF2B5EF4-FFF2-40B4-BE49-F238E27FC236}">
              <a16:creationId xmlns:a16="http://schemas.microsoft.com/office/drawing/2014/main" id="{FB302224-2FF0-4871-9B52-242278F8C5F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16" name="TextBox 4">
          <a:extLst>
            <a:ext uri="{FF2B5EF4-FFF2-40B4-BE49-F238E27FC236}">
              <a16:creationId xmlns:a16="http://schemas.microsoft.com/office/drawing/2014/main" id="{C4F0E113-5B50-4BBE-8709-5594382E1DA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92FAAAED-F750-4084-9EF2-7BAE00CF32C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18" name="TextBox 6">
          <a:extLst>
            <a:ext uri="{FF2B5EF4-FFF2-40B4-BE49-F238E27FC236}">
              <a16:creationId xmlns:a16="http://schemas.microsoft.com/office/drawing/2014/main" id="{4DDC69E0-31DA-497D-A06E-F4967B82DD9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19" name="TextBox 7">
          <a:extLst>
            <a:ext uri="{FF2B5EF4-FFF2-40B4-BE49-F238E27FC236}">
              <a16:creationId xmlns:a16="http://schemas.microsoft.com/office/drawing/2014/main" id="{D53484EC-22E7-4089-9CB8-B009E40549C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0" name="TextBox 8">
          <a:extLst>
            <a:ext uri="{FF2B5EF4-FFF2-40B4-BE49-F238E27FC236}">
              <a16:creationId xmlns:a16="http://schemas.microsoft.com/office/drawing/2014/main" id="{F6B4F27D-F997-493E-BAF8-0439289C340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1" name="TextBox 9">
          <a:extLst>
            <a:ext uri="{FF2B5EF4-FFF2-40B4-BE49-F238E27FC236}">
              <a16:creationId xmlns:a16="http://schemas.microsoft.com/office/drawing/2014/main" id="{A75DBEAA-AD3E-4114-82C3-0547492C68B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2" name="TextBox 10">
          <a:extLst>
            <a:ext uri="{FF2B5EF4-FFF2-40B4-BE49-F238E27FC236}">
              <a16:creationId xmlns:a16="http://schemas.microsoft.com/office/drawing/2014/main" id="{4A313400-8A5C-4FC7-BDEF-BA905D79A64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3" name="TextBox 11">
          <a:extLst>
            <a:ext uri="{FF2B5EF4-FFF2-40B4-BE49-F238E27FC236}">
              <a16:creationId xmlns:a16="http://schemas.microsoft.com/office/drawing/2014/main" id="{94C63A91-4C92-46FC-B097-0529C4832D9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4" name="TextBox 12">
          <a:extLst>
            <a:ext uri="{FF2B5EF4-FFF2-40B4-BE49-F238E27FC236}">
              <a16:creationId xmlns:a16="http://schemas.microsoft.com/office/drawing/2014/main" id="{0BA0E62C-79F0-446E-8471-C2F810126D5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5" name="TextBox 13">
          <a:extLst>
            <a:ext uri="{FF2B5EF4-FFF2-40B4-BE49-F238E27FC236}">
              <a16:creationId xmlns:a16="http://schemas.microsoft.com/office/drawing/2014/main" id="{5D354E6B-FDF5-400C-AF8D-CD8FC02230F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6" name="TextBox 14">
          <a:extLst>
            <a:ext uri="{FF2B5EF4-FFF2-40B4-BE49-F238E27FC236}">
              <a16:creationId xmlns:a16="http://schemas.microsoft.com/office/drawing/2014/main" id="{7E474E26-5F8C-404E-95BB-4ECEB4F752D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7" name="TextBox 15">
          <a:extLst>
            <a:ext uri="{FF2B5EF4-FFF2-40B4-BE49-F238E27FC236}">
              <a16:creationId xmlns:a16="http://schemas.microsoft.com/office/drawing/2014/main" id="{0E2E0A21-0006-4F64-85F2-8AF70C70AA8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8" name="TextBox 16">
          <a:extLst>
            <a:ext uri="{FF2B5EF4-FFF2-40B4-BE49-F238E27FC236}">
              <a16:creationId xmlns:a16="http://schemas.microsoft.com/office/drawing/2014/main" id="{7A171035-8C84-4232-BEBB-69304CE850B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29" name="TextBox 17">
          <a:extLst>
            <a:ext uri="{FF2B5EF4-FFF2-40B4-BE49-F238E27FC236}">
              <a16:creationId xmlns:a16="http://schemas.microsoft.com/office/drawing/2014/main" id="{B2688243-9994-4E1E-8873-980CAA99CEF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30" name="TextBox 18">
          <a:extLst>
            <a:ext uri="{FF2B5EF4-FFF2-40B4-BE49-F238E27FC236}">
              <a16:creationId xmlns:a16="http://schemas.microsoft.com/office/drawing/2014/main" id="{8EE3558D-088D-4C9D-82D1-5386896065D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31" name="TextBox 19">
          <a:extLst>
            <a:ext uri="{FF2B5EF4-FFF2-40B4-BE49-F238E27FC236}">
              <a16:creationId xmlns:a16="http://schemas.microsoft.com/office/drawing/2014/main" id="{AAC72806-FEE4-4528-83FC-6DB0F118574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32" name="TextBox 25">
          <a:extLst>
            <a:ext uri="{FF2B5EF4-FFF2-40B4-BE49-F238E27FC236}">
              <a16:creationId xmlns:a16="http://schemas.microsoft.com/office/drawing/2014/main" id="{98E43387-39A5-461C-BD0E-6272EAEE444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33" name="TextBox 26">
          <a:extLst>
            <a:ext uri="{FF2B5EF4-FFF2-40B4-BE49-F238E27FC236}">
              <a16:creationId xmlns:a16="http://schemas.microsoft.com/office/drawing/2014/main" id="{DF82E459-82A4-45BB-B94D-1A0AF0A804FE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34" name="TextBox 27">
          <a:extLst>
            <a:ext uri="{FF2B5EF4-FFF2-40B4-BE49-F238E27FC236}">
              <a16:creationId xmlns:a16="http://schemas.microsoft.com/office/drawing/2014/main" id="{77038BF7-6669-45C5-A20B-3EB1345E1207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35" name="TextBox 28">
          <a:extLst>
            <a:ext uri="{FF2B5EF4-FFF2-40B4-BE49-F238E27FC236}">
              <a16:creationId xmlns:a16="http://schemas.microsoft.com/office/drawing/2014/main" id="{FE19009F-CCEF-401B-8521-879888FF328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36" name="TextBox 29">
          <a:extLst>
            <a:ext uri="{FF2B5EF4-FFF2-40B4-BE49-F238E27FC236}">
              <a16:creationId xmlns:a16="http://schemas.microsoft.com/office/drawing/2014/main" id="{889A8EE1-534E-4081-9985-2E652E76062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37" name="TextBox 30">
          <a:extLst>
            <a:ext uri="{FF2B5EF4-FFF2-40B4-BE49-F238E27FC236}">
              <a16:creationId xmlns:a16="http://schemas.microsoft.com/office/drawing/2014/main" id="{2E3F7556-EB0F-43A6-AB4A-ADEC8FAFFA2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38" name="TextBox 31">
          <a:extLst>
            <a:ext uri="{FF2B5EF4-FFF2-40B4-BE49-F238E27FC236}">
              <a16:creationId xmlns:a16="http://schemas.microsoft.com/office/drawing/2014/main" id="{04446175-B043-40A5-8F5B-4A0BA787402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39" name="TextBox 32">
          <a:extLst>
            <a:ext uri="{FF2B5EF4-FFF2-40B4-BE49-F238E27FC236}">
              <a16:creationId xmlns:a16="http://schemas.microsoft.com/office/drawing/2014/main" id="{327A9422-0CA4-42D9-BC1F-6575ED3B613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0" name="TextBox 4">
          <a:extLst>
            <a:ext uri="{FF2B5EF4-FFF2-40B4-BE49-F238E27FC236}">
              <a16:creationId xmlns:a16="http://schemas.microsoft.com/office/drawing/2014/main" id="{23D9F66E-70CB-4C83-BAAA-174ACEFC8DB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1" name="TextBox 5">
          <a:extLst>
            <a:ext uri="{FF2B5EF4-FFF2-40B4-BE49-F238E27FC236}">
              <a16:creationId xmlns:a16="http://schemas.microsoft.com/office/drawing/2014/main" id="{F518078C-B014-4E7A-B1C2-9D6167B3735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2" name="TextBox 6">
          <a:extLst>
            <a:ext uri="{FF2B5EF4-FFF2-40B4-BE49-F238E27FC236}">
              <a16:creationId xmlns:a16="http://schemas.microsoft.com/office/drawing/2014/main" id="{826937D3-5CA9-485E-9F52-30ED04245FA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3" name="TextBox 7">
          <a:extLst>
            <a:ext uri="{FF2B5EF4-FFF2-40B4-BE49-F238E27FC236}">
              <a16:creationId xmlns:a16="http://schemas.microsoft.com/office/drawing/2014/main" id="{C1FE6608-32F3-4E3F-963A-8D14E0E737B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4" name="TextBox 8">
          <a:extLst>
            <a:ext uri="{FF2B5EF4-FFF2-40B4-BE49-F238E27FC236}">
              <a16:creationId xmlns:a16="http://schemas.microsoft.com/office/drawing/2014/main" id="{C38FB50C-9947-4203-BC3F-C74C0F8886E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5" name="TextBox 9">
          <a:extLst>
            <a:ext uri="{FF2B5EF4-FFF2-40B4-BE49-F238E27FC236}">
              <a16:creationId xmlns:a16="http://schemas.microsoft.com/office/drawing/2014/main" id="{5EEA82AB-D9DA-4B75-BDEA-4FB3710CCC0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6" name="TextBox 10">
          <a:extLst>
            <a:ext uri="{FF2B5EF4-FFF2-40B4-BE49-F238E27FC236}">
              <a16:creationId xmlns:a16="http://schemas.microsoft.com/office/drawing/2014/main" id="{435BDDC3-3561-44B0-BECC-01701B5EF87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7" name="TextBox 11">
          <a:extLst>
            <a:ext uri="{FF2B5EF4-FFF2-40B4-BE49-F238E27FC236}">
              <a16:creationId xmlns:a16="http://schemas.microsoft.com/office/drawing/2014/main" id="{EAE95714-62A0-4449-B839-7A1F3CBEEA2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8" name="TextBox 12">
          <a:extLst>
            <a:ext uri="{FF2B5EF4-FFF2-40B4-BE49-F238E27FC236}">
              <a16:creationId xmlns:a16="http://schemas.microsoft.com/office/drawing/2014/main" id="{5D8DFFD1-E3E4-4D46-A6AC-C6A4F55EDA6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49" name="TextBox 13">
          <a:extLst>
            <a:ext uri="{FF2B5EF4-FFF2-40B4-BE49-F238E27FC236}">
              <a16:creationId xmlns:a16="http://schemas.microsoft.com/office/drawing/2014/main" id="{C31266FD-0100-4E7E-BC47-B336B33EEC4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50" name="TextBox 14">
          <a:extLst>
            <a:ext uri="{FF2B5EF4-FFF2-40B4-BE49-F238E27FC236}">
              <a16:creationId xmlns:a16="http://schemas.microsoft.com/office/drawing/2014/main" id="{38F2DE60-2A67-41AA-B215-CAE749E3627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51" name="TextBox 15">
          <a:extLst>
            <a:ext uri="{FF2B5EF4-FFF2-40B4-BE49-F238E27FC236}">
              <a16:creationId xmlns:a16="http://schemas.microsoft.com/office/drawing/2014/main" id="{2CE6B538-9228-4D6C-B707-39DA789C194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52" name="TextBox 16">
          <a:extLst>
            <a:ext uri="{FF2B5EF4-FFF2-40B4-BE49-F238E27FC236}">
              <a16:creationId xmlns:a16="http://schemas.microsoft.com/office/drawing/2014/main" id="{6A61271D-5CC4-4195-B027-E7EB2AB4365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53" name="TextBox 17">
          <a:extLst>
            <a:ext uri="{FF2B5EF4-FFF2-40B4-BE49-F238E27FC236}">
              <a16:creationId xmlns:a16="http://schemas.microsoft.com/office/drawing/2014/main" id="{176BF3EC-F29B-4107-93E6-66ED1C9D75E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54" name="TextBox 18">
          <a:extLst>
            <a:ext uri="{FF2B5EF4-FFF2-40B4-BE49-F238E27FC236}">
              <a16:creationId xmlns:a16="http://schemas.microsoft.com/office/drawing/2014/main" id="{D4430A85-7829-416E-9A64-DA5D4319981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55" name="TextBox 19">
          <a:extLst>
            <a:ext uri="{FF2B5EF4-FFF2-40B4-BE49-F238E27FC236}">
              <a16:creationId xmlns:a16="http://schemas.microsoft.com/office/drawing/2014/main" id="{2F24FC2D-7D01-4760-BD87-B86375D87FB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56" name="TextBox 25">
          <a:extLst>
            <a:ext uri="{FF2B5EF4-FFF2-40B4-BE49-F238E27FC236}">
              <a16:creationId xmlns:a16="http://schemas.microsoft.com/office/drawing/2014/main" id="{79BC710C-1667-4180-8F27-4B953415DF57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57" name="TextBox 26">
          <a:extLst>
            <a:ext uri="{FF2B5EF4-FFF2-40B4-BE49-F238E27FC236}">
              <a16:creationId xmlns:a16="http://schemas.microsoft.com/office/drawing/2014/main" id="{C5ED079A-8AE7-4061-9B4E-03C1E239C1C9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58" name="TextBox 27">
          <a:extLst>
            <a:ext uri="{FF2B5EF4-FFF2-40B4-BE49-F238E27FC236}">
              <a16:creationId xmlns:a16="http://schemas.microsoft.com/office/drawing/2014/main" id="{E09803AA-E1A5-4659-A903-E301FED87FA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59" name="TextBox 28">
          <a:extLst>
            <a:ext uri="{FF2B5EF4-FFF2-40B4-BE49-F238E27FC236}">
              <a16:creationId xmlns:a16="http://schemas.microsoft.com/office/drawing/2014/main" id="{95DDE0E1-B009-4459-A4EE-4002A29F1D5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60" name="TextBox 29">
          <a:extLst>
            <a:ext uri="{FF2B5EF4-FFF2-40B4-BE49-F238E27FC236}">
              <a16:creationId xmlns:a16="http://schemas.microsoft.com/office/drawing/2014/main" id="{AD603788-23AB-432B-BAC4-5B40E226558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61" name="TextBox 30">
          <a:extLst>
            <a:ext uri="{FF2B5EF4-FFF2-40B4-BE49-F238E27FC236}">
              <a16:creationId xmlns:a16="http://schemas.microsoft.com/office/drawing/2014/main" id="{A0C0EAC9-F83F-445C-A55C-070C71BE697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62" name="TextBox 31">
          <a:extLst>
            <a:ext uri="{FF2B5EF4-FFF2-40B4-BE49-F238E27FC236}">
              <a16:creationId xmlns:a16="http://schemas.microsoft.com/office/drawing/2014/main" id="{5E4258B1-E2BA-4583-BB39-93893A75B2D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63" name="TextBox 32">
          <a:extLst>
            <a:ext uri="{FF2B5EF4-FFF2-40B4-BE49-F238E27FC236}">
              <a16:creationId xmlns:a16="http://schemas.microsoft.com/office/drawing/2014/main" id="{702FF96B-E335-4496-AC67-6038378B940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64" name="TextBox 4">
          <a:extLst>
            <a:ext uri="{FF2B5EF4-FFF2-40B4-BE49-F238E27FC236}">
              <a16:creationId xmlns:a16="http://schemas.microsoft.com/office/drawing/2014/main" id="{24481ED1-E4C2-406A-8485-E4BCB586DF0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1B5C3723-FCEE-41A7-A328-9271258857C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66" name="TextBox 6">
          <a:extLst>
            <a:ext uri="{FF2B5EF4-FFF2-40B4-BE49-F238E27FC236}">
              <a16:creationId xmlns:a16="http://schemas.microsoft.com/office/drawing/2014/main" id="{BE52B470-AF0E-48AB-985B-435303EB478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67" name="TextBox 7">
          <a:extLst>
            <a:ext uri="{FF2B5EF4-FFF2-40B4-BE49-F238E27FC236}">
              <a16:creationId xmlns:a16="http://schemas.microsoft.com/office/drawing/2014/main" id="{3DFF2715-F87F-4944-8619-9E46E0D7483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68" name="TextBox 8">
          <a:extLst>
            <a:ext uri="{FF2B5EF4-FFF2-40B4-BE49-F238E27FC236}">
              <a16:creationId xmlns:a16="http://schemas.microsoft.com/office/drawing/2014/main" id="{DBDF1EE3-525A-4991-A04C-103E5877A8B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69" name="TextBox 9">
          <a:extLst>
            <a:ext uri="{FF2B5EF4-FFF2-40B4-BE49-F238E27FC236}">
              <a16:creationId xmlns:a16="http://schemas.microsoft.com/office/drawing/2014/main" id="{5C0D229A-292E-4711-A64A-D167EBA847E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0" name="TextBox 10">
          <a:extLst>
            <a:ext uri="{FF2B5EF4-FFF2-40B4-BE49-F238E27FC236}">
              <a16:creationId xmlns:a16="http://schemas.microsoft.com/office/drawing/2014/main" id="{C48CEB79-A5D6-4F64-9C28-AC111F72CCD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1" name="TextBox 11">
          <a:extLst>
            <a:ext uri="{FF2B5EF4-FFF2-40B4-BE49-F238E27FC236}">
              <a16:creationId xmlns:a16="http://schemas.microsoft.com/office/drawing/2014/main" id="{41D46BED-492D-46A0-974F-243691376A5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2" name="TextBox 12">
          <a:extLst>
            <a:ext uri="{FF2B5EF4-FFF2-40B4-BE49-F238E27FC236}">
              <a16:creationId xmlns:a16="http://schemas.microsoft.com/office/drawing/2014/main" id="{CDCCE0E1-90AB-4E2E-B2D4-5FD64FDF2F7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3" name="TextBox 13">
          <a:extLst>
            <a:ext uri="{FF2B5EF4-FFF2-40B4-BE49-F238E27FC236}">
              <a16:creationId xmlns:a16="http://schemas.microsoft.com/office/drawing/2014/main" id="{5B750F0C-90BC-42FB-939B-8E5784334E4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4" name="TextBox 14">
          <a:extLst>
            <a:ext uri="{FF2B5EF4-FFF2-40B4-BE49-F238E27FC236}">
              <a16:creationId xmlns:a16="http://schemas.microsoft.com/office/drawing/2014/main" id="{23942759-A533-4960-A4DD-F15C02E1A76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5" name="TextBox 15">
          <a:extLst>
            <a:ext uri="{FF2B5EF4-FFF2-40B4-BE49-F238E27FC236}">
              <a16:creationId xmlns:a16="http://schemas.microsoft.com/office/drawing/2014/main" id="{FC0320D9-6D3E-4AE5-90AE-8E3F0A91D88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6" name="TextBox 16">
          <a:extLst>
            <a:ext uri="{FF2B5EF4-FFF2-40B4-BE49-F238E27FC236}">
              <a16:creationId xmlns:a16="http://schemas.microsoft.com/office/drawing/2014/main" id="{07749E9C-E2F3-4834-A4AB-1AA81795DD2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7" name="TextBox 17">
          <a:extLst>
            <a:ext uri="{FF2B5EF4-FFF2-40B4-BE49-F238E27FC236}">
              <a16:creationId xmlns:a16="http://schemas.microsoft.com/office/drawing/2014/main" id="{36E6DE32-1EB2-421F-A637-1D23B241891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8" name="TextBox 18">
          <a:extLst>
            <a:ext uri="{FF2B5EF4-FFF2-40B4-BE49-F238E27FC236}">
              <a16:creationId xmlns:a16="http://schemas.microsoft.com/office/drawing/2014/main" id="{27A5C5C7-1647-4C04-9425-86796103EF5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79" name="TextBox 19">
          <a:extLst>
            <a:ext uri="{FF2B5EF4-FFF2-40B4-BE49-F238E27FC236}">
              <a16:creationId xmlns:a16="http://schemas.microsoft.com/office/drawing/2014/main" id="{E179B062-627C-46FB-B829-14AA4805A06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80" name="TextBox 25">
          <a:extLst>
            <a:ext uri="{FF2B5EF4-FFF2-40B4-BE49-F238E27FC236}">
              <a16:creationId xmlns:a16="http://schemas.microsoft.com/office/drawing/2014/main" id="{7BFE188D-49BE-4AF1-8B4B-1D551DEE5708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81" name="TextBox 26">
          <a:extLst>
            <a:ext uri="{FF2B5EF4-FFF2-40B4-BE49-F238E27FC236}">
              <a16:creationId xmlns:a16="http://schemas.microsoft.com/office/drawing/2014/main" id="{DA38749C-9339-4C8B-8C89-70377BDD50D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82" name="TextBox 27">
          <a:extLst>
            <a:ext uri="{FF2B5EF4-FFF2-40B4-BE49-F238E27FC236}">
              <a16:creationId xmlns:a16="http://schemas.microsoft.com/office/drawing/2014/main" id="{A586BB9A-FCBF-4FAA-B020-5E3FAE972109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83" name="TextBox 28">
          <a:extLst>
            <a:ext uri="{FF2B5EF4-FFF2-40B4-BE49-F238E27FC236}">
              <a16:creationId xmlns:a16="http://schemas.microsoft.com/office/drawing/2014/main" id="{E5FC4B26-27EE-43BA-919B-1EF55B96567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84" name="TextBox 29">
          <a:extLst>
            <a:ext uri="{FF2B5EF4-FFF2-40B4-BE49-F238E27FC236}">
              <a16:creationId xmlns:a16="http://schemas.microsoft.com/office/drawing/2014/main" id="{D5D97874-2DDD-4A9E-B3D4-F22A9562172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85" name="TextBox 30">
          <a:extLst>
            <a:ext uri="{FF2B5EF4-FFF2-40B4-BE49-F238E27FC236}">
              <a16:creationId xmlns:a16="http://schemas.microsoft.com/office/drawing/2014/main" id="{E139DCFD-D0F6-4C80-8B3E-976F481A812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86" name="TextBox 31">
          <a:extLst>
            <a:ext uri="{FF2B5EF4-FFF2-40B4-BE49-F238E27FC236}">
              <a16:creationId xmlns:a16="http://schemas.microsoft.com/office/drawing/2014/main" id="{855F36BF-32BA-4EB0-AFA4-E362EF5D8E2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287" name="TextBox 32">
          <a:extLst>
            <a:ext uri="{FF2B5EF4-FFF2-40B4-BE49-F238E27FC236}">
              <a16:creationId xmlns:a16="http://schemas.microsoft.com/office/drawing/2014/main" id="{6DD10B7F-4A49-4032-9FD1-470D8F93D98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88" name="TextBox 4">
          <a:extLst>
            <a:ext uri="{FF2B5EF4-FFF2-40B4-BE49-F238E27FC236}">
              <a16:creationId xmlns:a16="http://schemas.microsoft.com/office/drawing/2014/main" id="{F62972A5-8849-48BA-94A1-5A384A9CD7A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FAB4B1EA-3908-4376-A4F7-5A1043E3863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0" name="TextBox 6">
          <a:extLst>
            <a:ext uri="{FF2B5EF4-FFF2-40B4-BE49-F238E27FC236}">
              <a16:creationId xmlns:a16="http://schemas.microsoft.com/office/drawing/2014/main" id="{D084B7B1-1BBA-4900-BE47-7F432044248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1" name="TextBox 7">
          <a:extLst>
            <a:ext uri="{FF2B5EF4-FFF2-40B4-BE49-F238E27FC236}">
              <a16:creationId xmlns:a16="http://schemas.microsoft.com/office/drawing/2014/main" id="{E89E476B-C046-43CC-8E93-6114DD81247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2" name="TextBox 8">
          <a:extLst>
            <a:ext uri="{FF2B5EF4-FFF2-40B4-BE49-F238E27FC236}">
              <a16:creationId xmlns:a16="http://schemas.microsoft.com/office/drawing/2014/main" id="{54E5D761-8DB3-47D5-AC76-94D2EBC48EA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3" name="TextBox 9">
          <a:extLst>
            <a:ext uri="{FF2B5EF4-FFF2-40B4-BE49-F238E27FC236}">
              <a16:creationId xmlns:a16="http://schemas.microsoft.com/office/drawing/2014/main" id="{2CA68CBF-9901-4957-B117-1B8E5CF0F89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4" name="TextBox 10">
          <a:extLst>
            <a:ext uri="{FF2B5EF4-FFF2-40B4-BE49-F238E27FC236}">
              <a16:creationId xmlns:a16="http://schemas.microsoft.com/office/drawing/2014/main" id="{CD8970B3-984D-4873-BFED-3B08A40597E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5" name="TextBox 11">
          <a:extLst>
            <a:ext uri="{FF2B5EF4-FFF2-40B4-BE49-F238E27FC236}">
              <a16:creationId xmlns:a16="http://schemas.microsoft.com/office/drawing/2014/main" id="{9D577EDE-2024-4FD6-AA1F-08E1229C547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6" name="TextBox 12">
          <a:extLst>
            <a:ext uri="{FF2B5EF4-FFF2-40B4-BE49-F238E27FC236}">
              <a16:creationId xmlns:a16="http://schemas.microsoft.com/office/drawing/2014/main" id="{1CB837EA-691A-4BBA-ADD5-F1E9B6F7BA6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7" name="TextBox 13">
          <a:extLst>
            <a:ext uri="{FF2B5EF4-FFF2-40B4-BE49-F238E27FC236}">
              <a16:creationId xmlns:a16="http://schemas.microsoft.com/office/drawing/2014/main" id="{85D8766B-A31B-4D08-8EEA-FCD464BF580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8" name="TextBox 14">
          <a:extLst>
            <a:ext uri="{FF2B5EF4-FFF2-40B4-BE49-F238E27FC236}">
              <a16:creationId xmlns:a16="http://schemas.microsoft.com/office/drawing/2014/main" id="{FECD6349-CD55-45F5-8DB3-92FAE221F9E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299" name="TextBox 15">
          <a:extLst>
            <a:ext uri="{FF2B5EF4-FFF2-40B4-BE49-F238E27FC236}">
              <a16:creationId xmlns:a16="http://schemas.microsoft.com/office/drawing/2014/main" id="{6197345D-7E2B-42B1-8537-0CCC94296C5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00" name="TextBox 16">
          <a:extLst>
            <a:ext uri="{FF2B5EF4-FFF2-40B4-BE49-F238E27FC236}">
              <a16:creationId xmlns:a16="http://schemas.microsoft.com/office/drawing/2014/main" id="{E18651D7-7E4A-40A1-A017-157B98F8E92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01" name="TextBox 17">
          <a:extLst>
            <a:ext uri="{FF2B5EF4-FFF2-40B4-BE49-F238E27FC236}">
              <a16:creationId xmlns:a16="http://schemas.microsoft.com/office/drawing/2014/main" id="{A2EC46BD-9175-4841-B0A1-97433EB69F5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02" name="TextBox 18">
          <a:extLst>
            <a:ext uri="{FF2B5EF4-FFF2-40B4-BE49-F238E27FC236}">
              <a16:creationId xmlns:a16="http://schemas.microsoft.com/office/drawing/2014/main" id="{C199DA51-523F-4375-BE20-863ACAA2E93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03" name="TextBox 19">
          <a:extLst>
            <a:ext uri="{FF2B5EF4-FFF2-40B4-BE49-F238E27FC236}">
              <a16:creationId xmlns:a16="http://schemas.microsoft.com/office/drawing/2014/main" id="{5BFFA11F-DD2B-461F-B686-874F3FF8CF0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04" name="TextBox 26">
          <a:extLst>
            <a:ext uri="{FF2B5EF4-FFF2-40B4-BE49-F238E27FC236}">
              <a16:creationId xmlns:a16="http://schemas.microsoft.com/office/drawing/2014/main" id="{5812633C-AFED-43DC-B0FE-66200FCACF2E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05" name="TextBox 27">
          <a:extLst>
            <a:ext uri="{FF2B5EF4-FFF2-40B4-BE49-F238E27FC236}">
              <a16:creationId xmlns:a16="http://schemas.microsoft.com/office/drawing/2014/main" id="{1C42A5C6-5972-4016-8095-610D12A7909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06" name="TextBox 28">
          <a:extLst>
            <a:ext uri="{FF2B5EF4-FFF2-40B4-BE49-F238E27FC236}">
              <a16:creationId xmlns:a16="http://schemas.microsoft.com/office/drawing/2014/main" id="{32833F55-1000-4ED1-8725-0DB354B5C1C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07" name="TextBox 29">
          <a:extLst>
            <a:ext uri="{FF2B5EF4-FFF2-40B4-BE49-F238E27FC236}">
              <a16:creationId xmlns:a16="http://schemas.microsoft.com/office/drawing/2014/main" id="{3B6E8BA3-3793-4C5C-96B3-62A27AB8327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08" name="TextBox 30">
          <a:extLst>
            <a:ext uri="{FF2B5EF4-FFF2-40B4-BE49-F238E27FC236}">
              <a16:creationId xmlns:a16="http://schemas.microsoft.com/office/drawing/2014/main" id="{13E4CEDE-9E2D-4356-916B-CDE09C34720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09" name="TextBox 31">
          <a:extLst>
            <a:ext uri="{FF2B5EF4-FFF2-40B4-BE49-F238E27FC236}">
              <a16:creationId xmlns:a16="http://schemas.microsoft.com/office/drawing/2014/main" id="{1EAB4FE7-9669-4BF3-848C-753E043CC6C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10" name="TextBox 32">
          <a:extLst>
            <a:ext uri="{FF2B5EF4-FFF2-40B4-BE49-F238E27FC236}">
              <a16:creationId xmlns:a16="http://schemas.microsoft.com/office/drawing/2014/main" id="{26D352C2-5AC6-451E-BEF6-0CB18E308A6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1" name="TextBox 4">
          <a:extLst>
            <a:ext uri="{FF2B5EF4-FFF2-40B4-BE49-F238E27FC236}">
              <a16:creationId xmlns:a16="http://schemas.microsoft.com/office/drawing/2014/main" id="{C02D1EC5-C962-4A1E-9E2E-D64AD26A2A8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619A78F7-8B74-459E-891B-0B7D21271F4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3" name="TextBox 6">
          <a:extLst>
            <a:ext uri="{FF2B5EF4-FFF2-40B4-BE49-F238E27FC236}">
              <a16:creationId xmlns:a16="http://schemas.microsoft.com/office/drawing/2014/main" id="{E64F30A7-44D0-4225-9335-A02F4E6AFD3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4" name="TextBox 7">
          <a:extLst>
            <a:ext uri="{FF2B5EF4-FFF2-40B4-BE49-F238E27FC236}">
              <a16:creationId xmlns:a16="http://schemas.microsoft.com/office/drawing/2014/main" id="{ACD0CACE-D96B-4008-88A7-D7F148CAB78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5" name="TextBox 8">
          <a:extLst>
            <a:ext uri="{FF2B5EF4-FFF2-40B4-BE49-F238E27FC236}">
              <a16:creationId xmlns:a16="http://schemas.microsoft.com/office/drawing/2014/main" id="{F6DDA687-2657-440A-B636-DFD6CA38733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6" name="TextBox 9">
          <a:extLst>
            <a:ext uri="{FF2B5EF4-FFF2-40B4-BE49-F238E27FC236}">
              <a16:creationId xmlns:a16="http://schemas.microsoft.com/office/drawing/2014/main" id="{A43B04F6-8B0D-41FC-925F-F15A633170D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7" name="TextBox 10">
          <a:extLst>
            <a:ext uri="{FF2B5EF4-FFF2-40B4-BE49-F238E27FC236}">
              <a16:creationId xmlns:a16="http://schemas.microsoft.com/office/drawing/2014/main" id="{0D192CE4-1F9A-4B66-B640-05529D8A98D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8" name="TextBox 11">
          <a:extLst>
            <a:ext uri="{FF2B5EF4-FFF2-40B4-BE49-F238E27FC236}">
              <a16:creationId xmlns:a16="http://schemas.microsoft.com/office/drawing/2014/main" id="{AC746790-A850-405F-821C-4769204DD13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19" name="TextBox 12">
          <a:extLst>
            <a:ext uri="{FF2B5EF4-FFF2-40B4-BE49-F238E27FC236}">
              <a16:creationId xmlns:a16="http://schemas.microsoft.com/office/drawing/2014/main" id="{809037E5-44F6-4797-A774-FD1BBBAE147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20" name="TextBox 13">
          <a:extLst>
            <a:ext uri="{FF2B5EF4-FFF2-40B4-BE49-F238E27FC236}">
              <a16:creationId xmlns:a16="http://schemas.microsoft.com/office/drawing/2014/main" id="{2B47EAFC-9DE3-49D0-B34B-4361B847E51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21" name="TextBox 14">
          <a:extLst>
            <a:ext uri="{FF2B5EF4-FFF2-40B4-BE49-F238E27FC236}">
              <a16:creationId xmlns:a16="http://schemas.microsoft.com/office/drawing/2014/main" id="{5A4C007F-3BF1-4C38-A6D2-9445FA2955F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22" name="TextBox 15">
          <a:extLst>
            <a:ext uri="{FF2B5EF4-FFF2-40B4-BE49-F238E27FC236}">
              <a16:creationId xmlns:a16="http://schemas.microsoft.com/office/drawing/2014/main" id="{7CA61801-1635-4020-8EF4-2A75E99BC26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23" name="TextBox 16">
          <a:extLst>
            <a:ext uri="{FF2B5EF4-FFF2-40B4-BE49-F238E27FC236}">
              <a16:creationId xmlns:a16="http://schemas.microsoft.com/office/drawing/2014/main" id="{283B23B4-7F84-46A7-8BF2-99BA06001C3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24" name="TextBox 17">
          <a:extLst>
            <a:ext uri="{FF2B5EF4-FFF2-40B4-BE49-F238E27FC236}">
              <a16:creationId xmlns:a16="http://schemas.microsoft.com/office/drawing/2014/main" id="{5269A793-0F93-4451-B396-39DDB934830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25" name="TextBox 18">
          <a:extLst>
            <a:ext uri="{FF2B5EF4-FFF2-40B4-BE49-F238E27FC236}">
              <a16:creationId xmlns:a16="http://schemas.microsoft.com/office/drawing/2014/main" id="{4DB48B9B-75D8-4ACC-8D0B-EC6BC437AAD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26" name="TextBox 19">
          <a:extLst>
            <a:ext uri="{FF2B5EF4-FFF2-40B4-BE49-F238E27FC236}">
              <a16:creationId xmlns:a16="http://schemas.microsoft.com/office/drawing/2014/main" id="{B8D2C692-4F6E-4B33-A516-F3D22A03C05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27" name="TextBox 25">
          <a:extLst>
            <a:ext uri="{FF2B5EF4-FFF2-40B4-BE49-F238E27FC236}">
              <a16:creationId xmlns:a16="http://schemas.microsoft.com/office/drawing/2014/main" id="{2C5CE9B8-9D53-4C68-ADB0-F349BE42C8D7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28" name="TextBox 26">
          <a:extLst>
            <a:ext uri="{FF2B5EF4-FFF2-40B4-BE49-F238E27FC236}">
              <a16:creationId xmlns:a16="http://schemas.microsoft.com/office/drawing/2014/main" id="{9C31121B-79AA-4478-A1A9-3EC835B50A6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29" name="TextBox 27">
          <a:extLst>
            <a:ext uri="{FF2B5EF4-FFF2-40B4-BE49-F238E27FC236}">
              <a16:creationId xmlns:a16="http://schemas.microsoft.com/office/drawing/2014/main" id="{C2A8C7C8-D448-4F62-80EA-6C3524A05C3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30" name="TextBox 28">
          <a:extLst>
            <a:ext uri="{FF2B5EF4-FFF2-40B4-BE49-F238E27FC236}">
              <a16:creationId xmlns:a16="http://schemas.microsoft.com/office/drawing/2014/main" id="{C63564D4-E6CB-4361-B92B-63DA92456B1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31" name="TextBox 29">
          <a:extLst>
            <a:ext uri="{FF2B5EF4-FFF2-40B4-BE49-F238E27FC236}">
              <a16:creationId xmlns:a16="http://schemas.microsoft.com/office/drawing/2014/main" id="{38B03473-7F68-43C0-A308-8E7689AE3AB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32" name="TextBox 30">
          <a:extLst>
            <a:ext uri="{FF2B5EF4-FFF2-40B4-BE49-F238E27FC236}">
              <a16:creationId xmlns:a16="http://schemas.microsoft.com/office/drawing/2014/main" id="{1DE09B18-6F80-40F5-A4DC-7D27402DD96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33" name="TextBox 31">
          <a:extLst>
            <a:ext uri="{FF2B5EF4-FFF2-40B4-BE49-F238E27FC236}">
              <a16:creationId xmlns:a16="http://schemas.microsoft.com/office/drawing/2014/main" id="{E8219571-6A01-4C30-844B-411FB24C5949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34" name="TextBox 32">
          <a:extLst>
            <a:ext uri="{FF2B5EF4-FFF2-40B4-BE49-F238E27FC236}">
              <a16:creationId xmlns:a16="http://schemas.microsoft.com/office/drawing/2014/main" id="{0A68BF65-D9EF-406C-8B2A-348D8CE37C9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35" name="TextBox 4">
          <a:extLst>
            <a:ext uri="{FF2B5EF4-FFF2-40B4-BE49-F238E27FC236}">
              <a16:creationId xmlns:a16="http://schemas.microsoft.com/office/drawing/2014/main" id="{09581790-E5C9-4392-AEDD-3F985D3E426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D69A0FE-6D34-4068-A652-0E9EE9F1151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37" name="TextBox 6">
          <a:extLst>
            <a:ext uri="{FF2B5EF4-FFF2-40B4-BE49-F238E27FC236}">
              <a16:creationId xmlns:a16="http://schemas.microsoft.com/office/drawing/2014/main" id="{636C30D2-78A7-4F88-B689-F8AF46E74A0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38" name="TextBox 7">
          <a:extLst>
            <a:ext uri="{FF2B5EF4-FFF2-40B4-BE49-F238E27FC236}">
              <a16:creationId xmlns:a16="http://schemas.microsoft.com/office/drawing/2014/main" id="{68116B79-8931-4289-84E3-74AB39B6690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39" name="TextBox 8">
          <a:extLst>
            <a:ext uri="{FF2B5EF4-FFF2-40B4-BE49-F238E27FC236}">
              <a16:creationId xmlns:a16="http://schemas.microsoft.com/office/drawing/2014/main" id="{F1F89790-137D-4CFB-B807-1BB51E39B27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0" name="TextBox 9">
          <a:extLst>
            <a:ext uri="{FF2B5EF4-FFF2-40B4-BE49-F238E27FC236}">
              <a16:creationId xmlns:a16="http://schemas.microsoft.com/office/drawing/2014/main" id="{9F186E47-57C8-4671-834E-86A078ED4FC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1" name="TextBox 10">
          <a:extLst>
            <a:ext uri="{FF2B5EF4-FFF2-40B4-BE49-F238E27FC236}">
              <a16:creationId xmlns:a16="http://schemas.microsoft.com/office/drawing/2014/main" id="{6A03B7EF-DC6A-46BB-8E81-1A76AE37F90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2" name="TextBox 11">
          <a:extLst>
            <a:ext uri="{FF2B5EF4-FFF2-40B4-BE49-F238E27FC236}">
              <a16:creationId xmlns:a16="http://schemas.microsoft.com/office/drawing/2014/main" id="{1F2DF829-0724-41D9-92AC-6C394EC6EB8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3" name="TextBox 12">
          <a:extLst>
            <a:ext uri="{FF2B5EF4-FFF2-40B4-BE49-F238E27FC236}">
              <a16:creationId xmlns:a16="http://schemas.microsoft.com/office/drawing/2014/main" id="{EAEE1131-AC59-4771-9A7D-9354D0B6F05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4" name="TextBox 13">
          <a:extLst>
            <a:ext uri="{FF2B5EF4-FFF2-40B4-BE49-F238E27FC236}">
              <a16:creationId xmlns:a16="http://schemas.microsoft.com/office/drawing/2014/main" id="{298FBB04-52CE-4548-AE81-F402CBDFB74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5" name="TextBox 14">
          <a:extLst>
            <a:ext uri="{FF2B5EF4-FFF2-40B4-BE49-F238E27FC236}">
              <a16:creationId xmlns:a16="http://schemas.microsoft.com/office/drawing/2014/main" id="{93F6F83F-CE06-4F42-90AE-E89AA855B1D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6" name="TextBox 15">
          <a:extLst>
            <a:ext uri="{FF2B5EF4-FFF2-40B4-BE49-F238E27FC236}">
              <a16:creationId xmlns:a16="http://schemas.microsoft.com/office/drawing/2014/main" id="{3D33A76E-DA1C-467F-8934-10E5411DE8F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7" name="TextBox 16">
          <a:extLst>
            <a:ext uri="{FF2B5EF4-FFF2-40B4-BE49-F238E27FC236}">
              <a16:creationId xmlns:a16="http://schemas.microsoft.com/office/drawing/2014/main" id="{C59EBFC7-70AE-4C6C-A768-1F4A412AE41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8" name="TextBox 17">
          <a:extLst>
            <a:ext uri="{FF2B5EF4-FFF2-40B4-BE49-F238E27FC236}">
              <a16:creationId xmlns:a16="http://schemas.microsoft.com/office/drawing/2014/main" id="{ADFEEB80-6924-4191-86C6-3B55793F9AC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49" name="TextBox 18">
          <a:extLst>
            <a:ext uri="{FF2B5EF4-FFF2-40B4-BE49-F238E27FC236}">
              <a16:creationId xmlns:a16="http://schemas.microsoft.com/office/drawing/2014/main" id="{AA47B1B6-CF13-438A-9BBC-6FA58F5E2A7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50" name="TextBox 19">
          <a:extLst>
            <a:ext uri="{FF2B5EF4-FFF2-40B4-BE49-F238E27FC236}">
              <a16:creationId xmlns:a16="http://schemas.microsoft.com/office/drawing/2014/main" id="{2A9A6905-0E6F-41DE-9808-9D02FD15ACC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51" name="TextBox 25">
          <a:extLst>
            <a:ext uri="{FF2B5EF4-FFF2-40B4-BE49-F238E27FC236}">
              <a16:creationId xmlns:a16="http://schemas.microsoft.com/office/drawing/2014/main" id="{547150C5-B073-45E7-A533-A4BAD3C5AA6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52" name="TextBox 26">
          <a:extLst>
            <a:ext uri="{FF2B5EF4-FFF2-40B4-BE49-F238E27FC236}">
              <a16:creationId xmlns:a16="http://schemas.microsoft.com/office/drawing/2014/main" id="{8FF75EE2-0542-4936-9203-2A0B1BC0EF0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53" name="TextBox 27">
          <a:extLst>
            <a:ext uri="{FF2B5EF4-FFF2-40B4-BE49-F238E27FC236}">
              <a16:creationId xmlns:a16="http://schemas.microsoft.com/office/drawing/2014/main" id="{498CB437-08B6-4F1C-8231-C2976624868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54" name="TextBox 28">
          <a:extLst>
            <a:ext uri="{FF2B5EF4-FFF2-40B4-BE49-F238E27FC236}">
              <a16:creationId xmlns:a16="http://schemas.microsoft.com/office/drawing/2014/main" id="{4F0F6E41-70C5-40C5-85D0-79177BE30EF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55" name="TextBox 29">
          <a:extLst>
            <a:ext uri="{FF2B5EF4-FFF2-40B4-BE49-F238E27FC236}">
              <a16:creationId xmlns:a16="http://schemas.microsoft.com/office/drawing/2014/main" id="{287947B7-D3D8-4A3D-8970-4447A1D36B3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56" name="TextBox 30">
          <a:extLst>
            <a:ext uri="{FF2B5EF4-FFF2-40B4-BE49-F238E27FC236}">
              <a16:creationId xmlns:a16="http://schemas.microsoft.com/office/drawing/2014/main" id="{AE7C0AB4-7E3D-47F8-A6CF-5E9E813218B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57" name="TextBox 31">
          <a:extLst>
            <a:ext uri="{FF2B5EF4-FFF2-40B4-BE49-F238E27FC236}">
              <a16:creationId xmlns:a16="http://schemas.microsoft.com/office/drawing/2014/main" id="{51979E70-069E-43A0-96CE-0A199DAD48D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58" name="TextBox 32">
          <a:extLst>
            <a:ext uri="{FF2B5EF4-FFF2-40B4-BE49-F238E27FC236}">
              <a16:creationId xmlns:a16="http://schemas.microsoft.com/office/drawing/2014/main" id="{6D541A80-C036-4575-9844-E6B58A2A9577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59" name="TextBox 4">
          <a:extLst>
            <a:ext uri="{FF2B5EF4-FFF2-40B4-BE49-F238E27FC236}">
              <a16:creationId xmlns:a16="http://schemas.microsoft.com/office/drawing/2014/main" id="{69BB4E9B-BADB-46D4-8C50-11FF9BAFB69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1CBAF632-AA65-4DB9-9F6F-F7DFA46D1D5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1" name="TextBox 6">
          <a:extLst>
            <a:ext uri="{FF2B5EF4-FFF2-40B4-BE49-F238E27FC236}">
              <a16:creationId xmlns:a16="http://schemas.microsoft.com/office/drawing/2014/main" id="{97BDA2E8-F84A-4EF7-BAC7-9778FB69F88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2" name="TextBox 7">
          <a:extLst>
            <a:ext uri="{FF2B5EF4-FFF2-40B4-BE49-F238E27FC236}">
              <a16:creationId xmlns:a16="http://schemas.microsoft.com/office/drawing/2014/main" id="{AA7B57F9-4810-4777-BA8B-D8E3E4BE56F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3" name="TextBox 8">
          <a:extLst>
            <a:ext uri="{FF2B5EF4-FFF2-40B4-BE49-F238E27FC236}">
              <a16:creationId xmlns:a16="http://schemas.microsoft.com/office/drawing/2014/main" id="{EB52D9E2-CD44-4E26-AE8F-62B0F91C7FA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4" name="TextBox 9">
          <a:extLst>
            <a:ext uri="{FF2B5EF4-FFF2-40B4-BE49-F238E27FC236}">
              <a16:creationId xmlns:a16="http://schemas.microsoft.com/office/drawing/2014/main" id="{D8B34C8C-BA45-4417-BD9D-69FF088B692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5" name="TextBox 10">
          <a:extLst>
            <a:ext uri="{FF2B5EF4-FFF2-40B4-BE49-F238E27FC236}">
              <a16:creationId xmlns:a16="http://schemas.microsoft.com/office/drawing/2014/main" id="{E6FA23AF-456A-488B-816E-9F57B4949CD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6" name="TextBox 11">
          <a:extLst>
            <a:ext uri="{FF2B5EF4-FFF2-40B4-BE49-F238E27FC236}">
              <a16:creationId xmlns:a16="http://schemas.microsoft.com/office/drawing/2014/main" id="{D23C549F-8C23-4384-8925-3F19EF442B3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7" name="TextBox 12">
          <a:extLst>
            <a:ext uri="{FF2B5EF4-FFF2-40B4-BE49-F238E27FC236}">
              <a16:creationId xmlns:a16="http://schemas.microsoft.com/office/drawing/2014/main" id="{72E5F407-3E52-4CD2-A005-235CE9D90F2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8" name="TextBox 13">
          <a:extLst>
            <a:ext uri="{FF2B5EF4-FFF2-40B4-BE49-F238E27FC236}">
              <a16:creationId xmlns:a16="http://schemas.microsoft.com/office/drawing/2014/main" id="{38090691-40A1-4DB6-A69F-898D735825C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69" name="TextBox 14">
          <a:extLst>
            <a:ext uri="{FF2B5EF4-FFF2-40B4-BE49-F238E27FC236}">
              <a16:creationId xmlns:a16="http://schemas.microsoft.com/office/drawing/2014/main" id="{C662FE89-6593-423F-8517-AD35DE12E3D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70" name="TextBox 15">
          <a:extLst>
            <a:ext uri="{FF2B5EF4-FFF2-40B4-BE49-F238E27FC236}">
              <a16:creationId xmlns:a16="http://schemas.microsoft.com/office/drawing/2014/main" id="{655910FD-448D-479E-8868-79E836AA761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71" name="TextBox 16">
          <a:extLst>
            <a:ext uri="{FF2B5EF4-FFF2-40B4-BE49-F238E27FC236}">
              <a16:creationId xmlns:a16="http://schemas.microsoft.com/office/drawing/2014/main" id="{5E9719C8-77CA-4CC8-AA26-F801286D419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72" name="TextBox 17">
          <a:extLst>
            <a:ext uri="{FF2B5EF4-FFF2-40B4-BE49-F238E27FC236}">
              <a16:creationId xmlns:a16="http://schemas.microsoft.com/office/drawing/2014/main" id="{F6A0FAA2-6B87-4255-A0A7-020DC1352FC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73" name="TextBox 18">
          <a:extLst>
            <a:ext uri="{FF2B5EF4-FFF2-40B4-BE49-F238E27FC236}">
              <a16:creationId xmlns:a16="http://schemas.microsoft.com/office/drawing/2014/main" id="{E996C27B-BEA8-4C2A-B14F-12AE3DC5CD8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74" name="TextBox 19">
          <a:extLst>
            <a:ext uri="{FF2B5EF4-FFF2-40B4-BE49-F238E27FC236}">
              <a16:creationId xmlns:a16="http://schemas.microsoft.com/office/drawing/2014/main" id="{D5971300-8E0D-4367-B1BD-282EFF1C05B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75" name="TextBox 25">
          <a:extLst>
            <a:ext uri="{FF2B5EF4-FFF2-40B4-BE49-F238E27FC236}">
              <a16:creationId xmlns:a16="http://schemas.microsoft.com/office/drawing/2014/main" id="{F543D151-3761-46FE-A5A4-581E079275F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76" name="TextBox 26">
          <a:extLst>
            <a:ext uri="{FF2B5EF4-FFF2-40B4-BE49-F238E27FC236}">
              <a16:creationId xmlns:a16="http://schemas.microsoft.com/office/drawing/2014/main" id="{A464F1F0-157F-43F2-BE3B-142E18C51FF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77" name="TextBox 27">
          <a:extLst>
            <a:ext uri="{FF2B5EF4-FFF2-40B4-BE49-F238E27FC236}">
              <a16:creationId xmlns:a16="http://schemas.microsoft.com/office/drawing/2014/main" id="{39E19410-9CF2-4BC0-9E0C-A5258ACC039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78" name="TextBox 28">
          <a:extLst>
            <a:ext uri="{FF2B5EF4-FFF2-40B4-BE49-F238E27FC236}">
              <a16:creationId xmlns:a16="http://schemas.microsoft.com/office/drawing/2014/main" id="{EC009F29-BD9B-4761-A92E-844A67B4AC0E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79" name="TextBox 29">
          <a:extLst>
            <a:ext uri="{FF2B5EF4-FFF2-40B4-BE49-F238E27FC236}">
              <a16:creationId xmlns:a16="http://schemas.microsoft.com/office/drawing/2014/main" id="{6C86A0C2-D8E1-477F-8907-FCA69ECCB0C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80" name="TextBox 30">
          <a:extLst>
            <a:ext uri="{FF2B5EF4-FFF2-40B4-BE49-F238E27FC236}">
              <a16:creationId xmlns:a16="http://schemas.microsoft.com/office/drawing/2014/main" id="{A934E8DF-E8EE-4E04-B93D-330FA5BC2DC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81" name="TextBox 31">
          <a:extLst>
            <a:ext uri="{FF2B5EF4-FFF2-40B4-BE49-F238E27FC236}">
              <a16:creationId xmlns:a16="http://schemas.microsoft.com/office/drawing/2014/main" id="{3D605F2C-3113-40F1-9D81-208CDE90E64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82" name="TextBox 32">
          <a:extLst>
            <a:ext uri="{FF2B5EF4-FFF2-40B4-BE49-F238E27FC236}">
              <a16:creationId xmlns:a16="http://schemas.microsoft.com/office/drawing/2014/main" id="{D6D31B88-FE3E-4104-970B-801263269B0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83" name="TextBox 4">
          <a:extLst>
            <a:ext uri="{FF2B5EF4-FFF2-40B4-BE49-F238E27FC236}">
              <a16:creationId xmlns:a16="http://schemas.microsoft.com/office/drawing/2014/main" id="{5AAAA379-0B8F-48F4-8949-311CCBFF8ED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304A4AB7-BBCC-42B6-B941-31D694C342F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85" name="TextBox 6">
          <a:extLst>
            <a:ext uri="{FF2B5EF4-FFF2-40B4-BE49-F238E27FC236}">
              <a16:creationId xmlns:a16="http://schemas.microsoft.com/office/drawing/2014/main" id="{335A63A7-FEA2-48E4-AEF3-20D0564BFB7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86" name="TextBox 7">
          <a:extLst>
            <a:ext uri="{FF2B5EF4-FFF2-40B4-BE49-F238E27FC236}">
              <a16:creationId xmlns:a16="http://schemas.microsoft.com/office/drawing/2014/main" id="{3E5D3D0C-E6B5-42FA-A1F7-443FAD8409F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87" name="TextBox 8">
          <a:extLst>
            <a:ext uri="{FF2B5EF4-FFF2-40B4-BE49-F238E27FC236}">
              <a16:creationId xmlns:a16="http://schemas.microsoft.com/office/drawing/2014/main" id="{BDBB7B7E-E3D4-4549-893B-553173DBA9D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88" name="TextBox 9">
          <a:extLst>
            <a:ext uri="{FF2B5EF4-FFF2-40B4-BE49-F238E27FC236}">
              <a16:creationId xmlns:a16="http://schemas.microsoft.com/office/drawing/2014/main" id="{C9E6EA58-BD3A-479C-A008-E30BA2B8C0B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89" name="TextBox 10">
          <a:extLst>
            <a:ext uri="{FF2B5EF4-FFF2-40B4-BE49-F238E27FC236}">
              <a16:creationId xmlns:a16="http://schemas.microsoft.com/office/drawing/2014/main" id="{C14210AD-34EE-4F2B-A9B6-E47C1BDAB2C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0" name="TextBox 11">
          <a:extLst>
            <a:ext uri="{FF2B5EF4-FFF2-40B4-BE49-F238E27FC236}">
              <a16:creationId xmlns:a16="http://schemas.microsoft.com/office/drawing/2014/main" id="{1F7CA771-F373-4911-91FE-26AEDEE294C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1" name="TextBox 12">
          <a:extLst>
            <a:ext uri="{FF2B5EF4-FFF2-40B4-BE49-F238E27FC236}">
              <a16:creationId xmlns:a16="http://schemas.microsoft.com/office/drawing/2014/main" id="{ECFBDFD0-62CF-427D-A127-B4803739273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2" name="TextBox 13">
          <a:extLst>
            <a:ext uri="{FF2B5EF4-FFF2-40B4-BE49-F238E27FC236}">
              <a16:creationId xmlns:a16="http://schemas.microsoft.com/office/drawing/2014/main" id="{A1DBD844-C45E-42BB-8CCD-8300A386170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3" name="TextBox 14">
          <a:extLst>
            <a:ext uri="{FF2B5EF4-FFF2-40B4-BE49-F238E27FC236}">
              <a16:creationId xmlns:a16="http://schemas.microsoft.com/office/drawing/2014/main" id="{DF5D13B6-FE83-4443-9866-61448AA6D73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4" name="TextBox 15">
          <a:extLst>
            <a:ext uri="{FF2B5EF4-FFF2-40B4-BE49-F238E27FC236}">
              <a16:creationId xmlns:a16="http://schemas.microsoft.com/office/drawing/2014/main" id="{6E41291A-B503-4736-9AC1-C4D999AE133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5" name="TextBox 16">
          <a:extLst>
            <a:ext uri="{FF2B5EF4-FFF2-40B4-BE49-F238E27FC236}">
              <a16:creationId xmlns:a16="http://schemas.microsoft.com/office/drawing/2014/main" id="{FC5CCBE2-30EE-4518-8BB5-9368F3A483E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6" name="TextBox 17">
          <a:extLst>
            <a:ext uri="{FF2B5EF4-FFF2-40B4-BE49-F238E27FC236}">
              <a16:creationId xmlns:a16="http://schemas.microsoft.com/office/drawing/2014/main" id="{C48AFBB9-90BD-4756-85FC-22ECE206273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7" name="TextBox 18">
          <a:extLst>
            <a:ext uri="{FF2B5EF4-FFF2-40B4-BE49-F238E27FC236}">
              <a16:creationId xmlns:a16="http://schemas.microsoft.com/office/drawing/2014/main" id="{5867D533-1539-48F4-ABEE-D21A23F47A1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398" name="TextBox 19">
          <a:extLst>
            <a:ext uri="{FF2B5EF4-FFF2-40B4-BE49-F238E27FC236}">
              <a16:creationId xmlns:a16="http://schemas.microsoft.com/office/drawing/2014/main" id="{ED424FEB-961C-4992-BE7F-033FD850510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399" name="TextBox 25">
          <a:extLst>
            <a:ext uri="{FF2B5EF4-FFF2-40B4-BE49-F238E27FC236}">
              <a16:creationId xmlns:a16="http://schemas.microsoft.com/office/drawing/2014/main" id="{468EC408-F8CA-4B92-8D63-142538827F9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00" name="TextBox 26">
          <a:extLst>
            <a:ext uri="{FF2B5EF4-FFF2-40B4-BE49-F238E27FC236}">
              <a16:creationId xmlns:a16="http://schemas.microsoft.com/office/drawing/2014/main" id="{D6A455BE-1A90-4A6D-85E8-26893C31562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01" name="TextBox 27">
          <a:extLst>
            <a:ext uri="{FF2B5EF4-FFF2-40B4-BE49-F238E27FC236}">
              <a16:creationId xmlns:a16="http://schemas.microsoft.com/office/drawing/2014/main" id="{AC26DE48-41A5-488A-8BB7-03B9F0B8269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02" name="TextBox 28">
          <a:extLst>
            <a:ext uri="{FF2B5EF4-FFF2-40B4-BE49-F238E27FC236}">
              <a16:creationId xmlns:a16="http://schemas.microsoft.com/office/drawing/2014/main" id="{F26E2184-1DB6-423F-9257-98BC4B695D7E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03" name="TextBox 29">
          <a:extLst>
            <a:ext uri="{FF2B5EF4-FFF2-40B4-BE49-F238E27FC236}">
              <a16:creationId xmlns:a16="http://schemas.microsoft.com/office/drawing/2014/main" id="{D037318A-77BA-4471-A3C0-9602AE1BA8F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04" name="TextBox 30">
          <a:extLst>
            <a:ext uri="{FF2B5EF4-FFF2-40B4-BE49-F238E27FC236}">
              <a16:creationId xmlns:a16="http://schemas.microsoft.com/office/drawing/2014/main" id="{202D8C74-BB6C-46B7-95FE-B27CCFE4511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05" name="TextBox 31">
          <a:extLst>
            <a:ext uri="{FF2B5EF4-FFF2-40B4-BE49-F238E27FC236}">
              <a16:creationId xmlns:a16="http://schemas.microsoft.com/office/drawing/2014/main" id="{0153010B-86DE-453F-9117-241D5D80534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06" name="TextBox 32">
          <a:extLst>
            <a:ext uri="{FF2B5EF4-FFF2-40B4-BE49-F238E27FC236}">
              <a16:creationId xmlns:a16="http://schemas.microsoft.com/office/drawing/2014/main" id="{B5602957-4BB1-4E98-B4C7-31B63519B97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07" name="TextBox 4">
          <a:extLst>
            <a:ext uri="{FF2B5EF4-FFF2-40B4-BE49-F238E27FC236}">
              <a16:creationId xmlns:a16="http://schemas.microsoft.com/office/drawing/2014/main" id="{19D12067-12A5-49E4-A024-BD97338FD1B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FEE3E804-0AD4-48F8-95E8-653234BCCF2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09" name="TextBox 6">
          <a:extLst>
            <a:ext uri="{FF2B5EF4-FFF2-40B4-BE49-F238E27FC236}">
              <a16:creationId xmlns:a16="http://schemas.microsoft.com/office/drawing/2014/main" id="{14E2697C-4852-4685-9B4C-888B371C487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0" name="TextBox 7">
          <a:extLst>
            <a:ext uri="{FF2B5EF4-FFF2-40B4-BE49-F238E27FC236}">
              <a16:creationId xmlns:a16="http://schemas.microsoft.com/office/drawing/2014/main" id="{4D8CAEC3-A55A-4F60-95A3-07AEC60D73F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1" name="TextBox 8">
          <a:extLst>
            <a:ext uri="{FF2B5EF4-FFF2-40B4-BE49-F238E27FC236}">
              <a16:creationId xmlns:a16="http://schemas.microsoft.com/office/drawing/2014/main" id="{7FE7FD71-F699-4BB1-A842-7EEF28808A3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2" name="TextBox 9">
          <a:extLst>
            <a:ext uri="{FF2B5EF4-FFF2-40B4-BE49-F238E27FC236}">
              <a16:creationId xmlns:a16="http://schemas.microsoft.com/office/drawing/2014/main" id="{74857454-071B-4AAF-A0F4-C3142ACB68A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3" name="TextBox 10">
          <a:extLst>
            <a:ext uri="{FF2B5EF4-FFF2-40B4-BE49-F238E27FC236}">
              <a16:creationId xmlns:a16="http://schemas.microsoft.com/office/drawing/2014/main" id="{BC03C05E-1E4D-415C-80C7-91D5ADE1BEF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4" name="TextBox 11">
          <a:extLst>
            <a:ext uri="{FF2B5EF4-FFF2-40B4-BE49-F238E27FC236}">
              <a16:creationId xmlns:a16="http://schemas.microsoft.com/office/drawing/2014/main" id="{E784EBFF-14B9-412E-A296-CFB60D8F765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5" name="TextBox 12">
          <a:extLst>
            <a:ext uri="{FF2B5EF4-FFF2-40B4-BE49-F238E27FC236}">
              <a16:creationId xmlns:a16="http://schemas.microsoft.com/office/drawing/2014/main" id="{65EAD80B-B93E-4661-BD5D-F1B390EA9A1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6" name="TextBox 13">
          <a:extLst>
            <a:ext uri="{FF2B5EF4-FFF2-40B4-BE49-F238E27FC236}">
              <a16:creationId xmlns:a16="http://schemas.microsoft.com/office/drawing/2014/main" id="{E4BD8C7B-F1FD-4C28-84F5-52C5B96FEC7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7" name="TextBox 14">
          <a:extLst>
            <a:ext uri="{FF2B5EF4-FFF2-40B4-BE49-F238E27FC236}">
              <a16:creationId xmlns:a16="http://schemas.microsoft.com/office/drawing/2014/main" id="{CBADF24B-CA4E-4641-B8AB-C39EE24932A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8" name="TextBox 15">
          <a:extLst>
            <a:ext uri="{FF2B5EF4-FFF2-40B4-BE49-F238E27FC236}">
              <a16:creationId xmlns:a16="http://schemas.microsoft.com/office/drawing/2014/main" id="{9EE21E46-A4E3-483B-8E01-A2283FA3BC1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19" name="TextBox 16">
          <a:extLst>
            <a:ext uri="{FF2B5EF4-FFF2-40B4-BE49-F238E27FC236}">
              <a16:creationId xmlns:a16="http://schemas.microsoft.com/office/drawing/2014/main" id="{93AE9867-DD54-49C3-A3A4-07685F525E2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20" name="TextBox 17">
          <a:extLst>
            <a:ext uri="{FF2B5EF4-FFF2-40B4-BE49-F238E27FC236}">
              <a16:creationId xmlns:a16="http://schemas.microsoft.com/office/drawing/2014/main" id="{4C02E357-46DA-49D2-85D4-821D2059039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21" name="TextBox 18">
          <a:extLst>
            <a:ext uri="{FF2B5EF4-FFF2-40B4-BE49-F238E27FC236}">
              <a16:creationId xmlns:a16="http://schemas.microsoft.com/office/drawing/2014/main" id="{7C836C06-6DC1-49C2-A119-C2A21CB507C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22" name="TextBox 19">
          <a:extLst>
            <a:ext uri="{FF2B5EF4-FFF2-40B4-BE49-F238E27FC236}">
              <a16:creationId xmlns:a16="http://schemas.microsoft.com/office/drawing/2014/main" id="{2C9DA5CE-4EE6-4464-BC53-E31D934D8ED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23" name="TextBox 25">
          <a:extLst>
            <a:ext uri="{FF2B5EF4-FFF2-40B4-BE49-F238E27FC236}">
              <a16:creationId xmlns:a16="http://schemas.microsoft.com/office/drawing/2014/main" id="{1CED4A49-AB49-4201-9616-2BE7BBD625F9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24" name="TextBox 26">
          <a:extLst>
            <a:ext uri="{FF2B5EF4-FFF2-40B4-BE49-F238E27FC236}">
              <a16:creationId xmlns:a16="http://schemas.microsoft.com/office/drawing/2014/main" id="{450CE2BA-089F-46CA-BFE4-D9023DBFB3D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25" name="TextBox 27">
          <a:extLst>
            <a:ext uri="{FF2B5EF4-FFF2-40B4-BE49-F238E27FC236}">
              <a16:creationId xmlns:a16="http://schemas.microsoft.com/office/drawing/2014/main" id="{08CA532E-282E-4A96-B618-4B1F4462827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26" name="TextBox 28">
          <a:extLst>
            <a:ext uri="{FF2B5EF4-FFF2-40B4-BE49-F238E27FC236}">
              <a16:creationId xmlns:a16="http://schemas.microsoft.com/office/drawing/2014/main" id="{119C18AB-AE6C-4DAF-A56E-05A5D471CE6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27" name="TextBox 29">
          <a:extLst>
            <a:ext uri="{FF2B5EF4-FFF2-40B4-BE49-F238E27FC236}">
              <a16:creationId xmlns:a16="http://schemas.microsoft.com/office/drawing/2014/main" id="{C6726764-4E42-4061-AC80-653A267A743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28" name="TextBox 30">
          <a:extLst>
            <a:ext uri="{FF2B5EF4-FFF2-40B4-BE49-F238E27FC236}">
              <a16:creationId xmlns:a16="http://schemas.microsoft.com/office/drawing/2014/main" id="{CA9420EA-E223-4402-B57D-E5965E0A425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29" name="TextBox 31">
          <a:extLst>
            <a:ext uri="{FF2B5EF4-FFF2-40B4-BE49-F238E27FC236}">
              <a16:creationId xmlns:a16="http://schemas.microsoft.com/office/drawing/2014/main" id="{E93BAABF-8A4F-4E3B-9AF1-BDE20402363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30" name="TextBox 32">
          <a:extLst>
            <a:ext uri="{FF2B5EF4-FFF2-40B4-BE49-F238E27FC236}">
              <a16:creationId xmlns:a16="http://schemas.microsoft.com/office/drawing/2014/main" id="{A59F84FD-A5C2-46CB-9C8B-AE7790ACA63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31" name="TextBox 4">
          <a:extLst>
            <a:ext uri="{FF2B5EF4-FFF2-40B4-BE49-F238E27FC236}">
              <a16:creationId xmlns:a16="http://schemas.microsoft.com/office/drawing/2014/main" id="{EAED3943-CD39-4D96-97B4-057EAECC240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DFA381E4-37BD-4E57-8AEE-7367E2AEA97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33" name="TextBox 6">
          <a:extLst>
            <a:ext uri="{FF2B5EF4-FFF2-40B4-BE49-F238E27FC236}">
              <a16:creationId xmlns:a16="http://schemas.microsoft.com/office/drawing/2014/main" id="{1AA55096-9BE0-42F9-B5CA-2DEF8D828DE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34" name="TextBox 7">
          <a:extLst>
            <a:ext uri="{FF2B5EF4-FFF2-40B4-BE49-F238E27FC236}">
              <a16:creationId xmlns:a16="http://schemas.microsoft.com/office/drawing/2014/main" id="{4E732FD8-C2BC-4B35-8009-F2977CD3F48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35" name="TextBox 8">
          <a:extLst>
            <a:ext uri="{FF2B5EF4-FFF2-40B4-BE49-F238E27FC236}">
              <a16:creationId xmlns:a16="http://schemas.microsoft.com/office/drawing/2014/main" id="{3242B719-3065-4E47-989B-4C3482CDE87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36" name="TextBox 9">
          <a:extLst>
            <a:ext uri="{FF2B5EF4-FFF2-40B4-BE49-F238E27FC236}">
              <a16:creationId xmlns:a16="http://schemas.microsoft.com/office/drawing/2014/main" id="{7B89931C-B207-48AA-9D48-9560E569591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37" name="TextBox 10">
          <a:extLst>
            <a:ext uri="{FF2B5EF4-FFF2-40B4-BE49-F238E27FC236}">
              <a16:creationId xmlns:a16="http://schemas.microsoft.com/office/drawing/2014/main" id="{CDAAC012-BC03-4212-85A5-DBDC314899E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38" name="TextBox 11">
          <a:extLst>
            <a:ext uri="{FF2B5EF4-FFF2-40B4-BE49-F238E27FC236}">
              <a16:creationId xmlns:a16="http://schemas.microsoft.com/office/drawing/2014/main" id="{5F396529-55BB-4910-AA7C-C9AAC5D0983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39" name="TextBox 12">
          <a:extLst>
            <a:ext uri="{FF2B5EF4-FFF2-40B4-BE49-F238E27FC236}">
              <a16:creationId xmlns:a16="http://schemas.microsoft.com/office/drawing/2014/main" id="{52A20946-437D-431B-98B6-42C88DBA21D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40" name="TextBox 13">
          <a:extLst>
            <a:ext uri="{FF2B5EF4-FFF2-40B4-BE49-F238E27FC236}">
              <a16:creationId xmlns:a16="http://schemas.microsoft.com/office/drawing/2014/main" id="{7CF335AA-9293-46AE-8FCA-DB392B45D69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41" name="TextBox 14">
          <a:extLst>
            <a:ext uri="{FF2B5EF4-FFF2-40B4-BE49-F238E27FC236}">
              <a16:creationId xmlns:a16="http://schemas.microsoft.com/office/drawing/2014/main" id="{41EA4AF2-9114-4FBE-8D86-A60983B8F75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42" name="TextBox 15">
          <a:extLst>
            <a:ext uri="{FF2B5EF4-FFF2-40B4-BE49-F238E27FC236}">
              <a16:creationId xmlns:a16="http://schemas.microsoft.com/office/drawing/2014/main" id="{50A0C1AF-4E50-4AFE-8CD2-1A559BF3564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43" name="TextBox 16">
          <a:extLst>
            <a:ext uri="{FF2B5EF4-FFF2-40B4-BE49-F238E27FC236}">
              <a16:creationId xmlns:a16="http://schemas.microsoft.com/office/drawing/2014/main" id="{43806335-59B2-4FAE-9DCD-6A062C06F43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44" name="TextBox 17">
          <a:extLst>
            <a:ext uri="{FF2B5EF4-FFF2-40B4-BE49-F238E27FC236}">
              <a16:creationId xmlns:a16="http://schemas.microsoft.com/office/drawing/2014/main" id="{10E033BE-56FC-4919-B6FF-CD2B6694CB6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45" name="TextBox 18">
          <a:extLst>
            <a:ext uri="{FF2B5EF4-FFF2-40B4-BE49-F238E27FC236}">
              <a16:creationId xmlns:a16="http://schemas.microsoft.com/office/drawing/2014/main" id="{4FA083C6-A96E-4769-BC94-A2D90E49792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46" name="TextBox 19">
          <a:extLst>
            <a:ext uri="{FF2B5EF4-FFF2-40B4-BE49-F238E27FC236}">
              <a16:creationId xmlns:a16="http://schemas.microsoft.com/office/drawing/2014/main" id="{79DFB95B-5C9C-4D55-8C2E-BA007D7BB6D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47" name="TextBox 26">
          <a:extLst>
            <a:ext uri="{FF2B5EF4-FFF2-40B4-BE49-F238E27FC236}">
              <a16:creationId xmlns:a16="http://schemas.microsoft.com/office/drawing/2014/main" id="{1124A2DB-21B2-4845-B738-C070F275A3E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48" name="TextBox 27">
          <a:extLst>
            <a:ext uri="{FF2B5EF4-FFF2-40B4-BE49-F238E27FC236}">
              <a16:creationId xmlns:a16="http://schemas.microsoft.com/office/drawing/2014/main" id="{7073598C-550C-4469-BE1D-AE07A74DD6E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49" name="TextBox 28">
          <a:extLst>
            <a:ext uri="{FF2B5EF4-FFF2-40B4-BE49-F238E27FC236}">
              <a16:creationId xmlns:a16="http://schemas.microsoft.com/office/drawing/2014/main" id="{BA7184F2-2628-4993-93E6-C508CDC903E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50" name="TextBox 29">
          <a:extLst>
            <a:ext uri="{FF2B5EF4-FFF2-40B4-BE49-F238E27FC236}">
              <a16:creationId xmlns:a16="http://schemas.microsoft.com/office/drawing/2014/main" id="{62E05C3C-F3FC-47AA-8F39-F0545ADB1E5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51" name="TextBox 30">
          <a:extLst>
            <a:ext uri="{FF2B5EF4-FFF2-40B4-BE49-F238E27FC236}">
              <a16:creationId xmlns:a16="http://schemas.microsoft.com/office/drawing/2014/main" id="{0880756C-9494-45D9-936E-B44098EA880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52" name="TextBox 31">
          <a:extLst>
            <a:ext uri="{FF2B5EF4-FFF2-40B4-BE49-F238E27FC236}">
              <a16:creationId xmlns:a16="http://schemas.microsoft.com/office/drawing/2014/main" id="{6824CB92-115C-4C82-B9E6-F65EE76F3A6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53" name="TextBox 32">
          <a:extLst>
            <a:ext uri="{FF2B5EF4-FFF2-40B4-BE49-F238E27FC236}">
              <a16:creationId xmlns:a16="http://schemas.microsoft.com/office/drawing/2014/main" id="{9EF495A6-9C47-409B-B434-5ECD8D77D1C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54" name="TextBox 4">
          <a:extLst>
            <a:ext uri="{FF2B5EF4-FFF2-40B4-BE49-F238E27FC236}">
              <a16:creationId xmlns:a16="http://schemas.microsoft.com/office/drawing/2014/main" id="{6239F64B-BE8A-452A-9719-FD06A0041CA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99E4756B-98EA-4750-8FB8-879812B4D50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56" name="TextBox 6">
          <a:extLst>
            <a:ext uri="{FF2B5EF4-FFF2-40B4-BE49-F238E27FC236}">
              <a16:creationId xmlns:a16="http://schemas.microsoft.com/office/drawing/2014/main" id="{214FC1AA-7499-4894-912B-70FD1505D0D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57" name="TextBox 7">
          <a:extLst>
            <a:ext uri="{FF2B5EF4-FFF2-40B4-BE49-F238E27FC236}">
              <a16:creationId xmlns:a16="http://schemas.microsoft.com/office/drawing/2014/main" id="{68D574F5-D167-4BD7-B24E-D7477118B7C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58" name="TextBox 8">
          <a:extLst>
            <a:ext uri="{FF2B5EF4-FFF2-40B4-BE49-F238E27FC236}">
              <a16:creationId xmlns:a16="http://schemas.microsoft.com/office/drawing/2014/main" id="{137DE880-3D97-4D7E-B9A3-E0F0F4BB276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59" name="TextBox 9">
          <a:extLst>
            <a:ext uri="{FF2B5EF4-FFF2-40B4-BE49-F238E27FC236}">
              <a16:creationId xmlns:a16="http://schemas.microsoft.com/office/drawing/2014/main" id="{5B38C181-47F8-4A28-B568-F98D60AB888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0" name="TextBox 10">
          <a:extLst>
            <a:ext uri="{FF2B5EF4-FFF2-40B4-BE49-F238E27FC236}">
              <a16:creationId xmlns:a16="http://schemas.microsoft.com/office/drawing/2014/main" id="{A11BCF0E-CF84-4414-9BAA-974B2C8F5D5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1" name="TextBox 11">
          <a:extLst>
            <a:ext uri="{FF2B5EF4-FFF2-40B4-BE49-F238E27FC236}">
              <a16:creationId xmlns:a16="http://schemas.microsoft.com/office/drawing/2014/main" id="{6965B1EC-02ED-4A26-8828-BF731C5689C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2" name="TextBox 12">
          <a:extLst>
            <a:ext uri="{FF2B5EF4-FFF2-40B4-BE49-F238E27FC236}">
              <a16:creationId xmlns:a16="http://schemas.microsoft.com/office/drawing/2014/main" id="{92553B33-4EB0-4E8C-AB3B-93A06A2310A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3" name="TextBox 13">
          <a:extLst>
            <a:ext uri="{FF2B5EF4-FFF2-40B4-BE49-F238E27FC236}">
              <a16:creationId xmlns:a16="http://schemas.microsoft.com/office/drawing/2014/main" id="{7A69B57E-15D1-45E8-BF9A-F8906A7CDC5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4" name="TextBox 14">
          <a:extLst>
            <a:ext uri="{FF2B5EF4-FFF2-40B4-BE49-F238E27FC236}">
              <a16:creationId xmlns:a16="http://schemas.microsoft.com/office/drawing/2014/main" id="{832623D8-ADBB-4448-B5FF-17F48924005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5" name="TextBox 15">
          <a:extLst>
            <a:ext uri="{FF2B5EF4-FFF2-40B4-BE49-F238E27FC236}">
              <a16:creationId xmlns:a16="http://schemas.microsoft.com/office/drawing/2014/main" id="{28CDEB15-CF9E-427A-9842-BDAE8094AB1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6" name="TextBox 16">
          <a:extLst>
            <a:ext uri="{FF2B5EF4-FFF2-40B4-BE49-F238E27FC236}">
              <a16:creationId xmlns:a16="http://schemas.microsoft.com/office/drawing/2014/main" id="{8E5EE788-1E28-4814-9E48-6D5045A729A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7" name="TextBox 17">
          <a:extLst>
            <a:ext uri="{FF2B5EF4-FFF2-40B4-BE49-F238E27FC236}">
              <a16:creationId xmlns:a16="http://schemas.microsoft.com/office/drawing/2014/main" id="{7CF2C454-3998-4D21-A787-764BD3DF394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8" name="TextBox 18">
          <a:extLst>
            <a:ext uri="{FF2B5EF4-FFF2-40B4-BE49-F238E27FC236}">
              <a16:creationId xmlns:a16="http://schemas.microsoft.com/office/drawing/2014/main" id="{37CEEF35-6B85-40CA-8190-26E14958CAD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69" name="TextBox 19">
          <a:extLst>
            <a:ext uri="{FF2B5EF4-FFF2-40B4-BE49-F238E27FC236}">
              <a16:creationId xmlns:a16="http://schemas.microsoft.com/office/drawing/2014/main" id="{32B0EF5E-C7DF-4970-B7D0-F5418FC3642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70" name="TextBox 25">
          <a:extLst>
            <a:ext uri="{FF2B5EF4-FFF2-40B4-BE49-F238E27FC236}">
              <a16:creationId xmlns:a16="http://schemas.microsoft.com/office/drawing/2014/main" id="{F1B0CC84-F7E0-47FD-A06D-DF0959A4892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71" name="TextBox 26">
          <a:extLst>
            <a:ext uri="{FF2B5EF4-FFF2-40B4-BE49-F238E27FC236}">
              <a16:creationId xmlns:a16="http://schemas.microsoft.com/office/drawing/2014/main" id="{7E826CC6-03AA-4605-8BBA-E036FA54D65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72" name="TextBox 27">
          <a:extLst>
            <a:ext uri="{FF2B5EF4-FFF2-40B4-BE49-F238E27FC236}">
              <a16:creationId xmlns:a16="http://schemas.microsoft.com/office/drawing/2014/main" id="{2C31B7B6-3E2A-48EE-895E-AD8C4F866E6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73" name="TextBox 28">
          <a:extLst>
            <a:ext uri="{FF2B5EF4-FFF2-40B4-BE49-F238E27FC236}">
              <a16:creationId xmlns:a16="http://schemas.microsoft.com/office/drawing/2014/main" id="{411ABAA9-CC0A-49B6-9F0F-1FE99EB9E89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74" name="TextBox 29">
          <a:extLst>
            <a:ext uri="{FF2B5EF4-FFF2-40B4-BE49-F238E27FC236}">
              <a16:creationId xmlns:a16="http://schemas.microsoft.com/office/drawing/2014/main" id="{9CB8A4BA-AD47-4713-80D2-FBF34F36DC99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75" name="TextBox 30">
          <a:extLst>
            <a:ext uri="{FF2B5EF4-FFF2-40B4-BE49-F238E27FC236}">
              <a16:creationId xmlns:a16="http://schemas.microsoft.com/office/drawing/2014/main" id="{16783E37-4D2B-4E5B-A7B3-41E76C804E97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76" name="TextBox 31">
          <a:extLst>
            <a:ext uri="{FF2B5EF4-FFF2-40B4-BE49-F238E27FC236}">
              <a16:creationId xmlns:a16="http://schemas.microsoft.com/office/drawing/2014/main" id="{DF29D00A-6504-4993-99B6-277950323A8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77" name="TextBox 32">
          <a:extLst>
            <a:ext uri="{FF2B5EF4-FFF2-40B4-BE49-F238E27FC236}">
              <a16:creationId xmlns:a16="http://schemas.microsoft.com/office/drawing/2014/main" id="{5AFF5945-6C34-4CB7-9E55-754810C0E74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78" name="TextBox 4">
          <a:extLst>
            <a:ext uri="{FF2B5EF4-FFF2-40B4-BE49-F238E27FC236}">
              <a16:creationId xmlns:a16="http://schemas.microsoft.com/office/drawing/2014/main" id="{C9CEE61D-FE9D-4B4C-81F0-6F318BB8F08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6B4657F0-6A3A-41B9-9864-703C42E0AD1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0" name="TextBox 6">
          <a:extLst>
            <a:ext uri="{FF2B5EF4-FFF2-40B4-BE49-F238E27FC236}">
              <a16:creationId xmlns:a16="http://schemas.microsoft.com/office/drawing/2014/main" id="{95B66EC6-9BFC-4865-88DE-715CBC7CC16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1" name="TextBox 7">
          <a:extLst>
            <a:ext uri="{FF2B5EF4-FFF2-40B4-BE49-F238E27FC236}">
              <a16:creationId xmlns:a16="http://schemas.microsoft.com/office/drawing/2014/main" id="{40FD6B7A-F0E4-420D-B1CB-8DB142825D4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2" name="TextBox 8">
          <a:extLst>
            <a:ext uri="{FF2B5EF4-FFF2-40B4-BE49-F238E27FC236}">
              <a16:creationId xmlns:a16="http://schemas.microsoft.com/office/drawing/2014/main" id="{13ED4ECD-635A-4A0E-95F0-E17B213A686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3" name="TextBox 9">
          <a:extLst>
            <a:ext uri="{FF2B5EF4-FFF2-40B4-BE49-F238E27FC236}">
              <a16:creationId xmlns:a16="http://schemas.microsoft.com/office/drawing/2014/main" id="{0C622867-DCC6-4A68-A27B-02741599543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4" name="TextBox 10">
          <a:extLst>
            <a:ext uri="{FF2B5EF4-FFF2-40B4-BE49-F238E27FC236}">
              <a16:creationId xmlns:a16="http://schemas.microsoft.com/office/drawing/2014/main" id="{5C355F29-142D-49B4-B1BE-A7CE9E1D82E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5" name="TextBox 11">
          <a:extLst>
            <a:ext uri="{FF2B5EF4-FFF2-40B4-BE49-F238E27FC236}">
              <a16:creationId xmlns:a16="http://schemas.microsoft.com/office/drawing/2014/main" id="{0F2518F7-5B19-48FA-8450-6512F9949EF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6" name="TextBox 12">
          <a:extLst>
            <a:ext uri="{FF2B5EF4-FFF2-40B4-BE49-F238E27FC236}">
              <a16:creationId xmlns:a16="http://schemas.microsoft.com/office/drawing/2014/main" id="{6CD35BD8-F248-4BF9-BEDB-5D807359C4D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7" name="TextBox 13">
          <a:extLst>
            <a:ext uri="{FF2B5EF4-FFF2-40B4-BE49-F238E27FC236}">
              <a16:creationId xmlns:a16="http://schemas.microsoft.com/office/drawing/2014/main" id="{4C29D60C-D30D-4D12-9A6F-F4B4F28ED93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8" name="TextBox 14">
          <a:extLst>
            <a:ext uri="{FF2B5EF4-FFF2-40B4-BE49-F238E27FC236}">
              <a16:creationId xmlns:a16="http://schemas.microsoft.com/office/drawing/2014/main" id="{C9524743-9C2A-40C2-8403-33454F95DBA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89" name="TextBox 15">
          <a:extLst>
            <a:ext uri="{FF2B5EF4-FFF2-40B4-BE49-F238E27FC236}">
              <a16:creationId xmlns:a16="http://schemas.microsoft.com/office/drawing/2014/main" id="{31B3E540-6653-452C-B449-524AAEC848D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90" name="TextBox 16">
          <a:extLst>
            <a:ext uri="{FF2B5EF4-FFF2-40B4-BE49-F238E27FC236}">
              <a16:creationId xmlns:a16="http://schemas.microsoft.com/office/drawing/2014/main" id="{40DE1AB7-0B83-4E31-9FB3-A6D77CF43A3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91" name="TextBox 17">
          <a:extLst>
            <a:ext uri="{FF2B5EF4-FFF2-40B4-BE49-F238E27FC236}">
              <a16:creationId xmlns:a16="http://schemas.microsoft.com/office/drawing/2014/main" id="{8CC07B39-6BFB-4031-9CDB-622B5A0B05B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92" name="TextBox 18">
          <a:extLst>
            <a:ext uri="{FF2B5EF4-FFF2-40B4-BE49-F238E27FC236}">
              <a16:creationId xmlns:a16="http://schemas.microsoft.com/office/drawing/2014/main" id="{7533C73E-7B3E-4F8A-ACBE-A5F8447218C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493" name="TextBox 19">
          <a:extLst>
            <a:ext uri="{FF2B5EF4-FFF2-40B4-BE49-F238E27FC236}">
              <a16:creationId xmlns:a16="http://schemas.microsoft.com/office/drawing/2014/main" id="{2C5D8DCC-3C15-4F4B-BEB1-C2354E89DE5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94" name="TextBox 25">
          <a:extLst>
            <a:ext uri="{FF2B5EF4-FFF2-40B4-BE49-F238E27FC236}">
              <a16:creationId xmlns:a16="http://schemas.microsoft.com/office/drawing/2014/main" id="{AEB0D124-5367-45F8-B33E-4CC6B257FBC7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95" name="TextBox 26">
          <a:extLst>
            <a:ext uri="{FF2B5EF4-FFF2-40B4-BE49-F238E27FC236}">
              <a16:creationId xmlns:a16="http://schemas.microsoft.com/office/drawing/2014/main" id="{17143074-A5B4-4BB3-B4EB-C727FE9F6FD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96" name="TextBox 27">
          <a:extLst>
            <a:ext uri="{FF2B5EF4-FFF2-40B4-BE49-F238E27FC236}">
              <a16:creationId xmlns:a16="http://schemas.microsoft.com/office/drawing/2014/main" id="{FC9BF8CF-045C-4EF2-80C6-A737AFEDDE4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97" name="TextBox 28">
          <a:extLst>
            <a:ext uri="{FF2B5EF4-FFF2-40B4-BE49-F238E27FC236}">
              <a16:creationId xmlns:a16="http://schemas.microsoft.com/office/drawing/2014/main" id="{D1808C8D-F349-49B0-BE1F-F12E1D7ECB8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98" name="TextBox 29">
          <a:extLst>
            <a:ext uri="{FF2B5EF4-FFF2-40B4-BE49-F238E27FC236}">
              <a16:creationId xmlns:a16="http://schemas.microsoft.com/office/drawing/2014/main" id="{C16A0B8B-ED43-4BFD-9327-89E43535EF9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499" name="TextBox 30">
          <a:extLst>
            <a:ext uri="{FF2B5EF4-FFF2-40B4-BE49-F238E27FC236}">
              <a16:creationId xmlns:a16="http://schemas.microsoft.com/office/drawing/2014/main" id="{AB80A4EE-4470-45D2-9688-CFF3A18711A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00" name="TextBox 31">
          <a:extLst>
            <a:ext uri="{FF2B5EF4-FFF2-40B4-BE49-F238E27FC236}">
              <a16:creationId xmlns:a16="http://schemas.microsoft.com/office/drawing/2014/main" id="{5C6CC4C8-A3F1-440D-AC3B-12EE83A82AC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01" name="TextBox 32">
          <a:extLst>
            <a:ext uri="{FF2B5EF4-FFF2-40B4-BE49-F238E27FC236}">
              <a16:creationId xmlns:a16="http://schemas.microsoft.com/office/drawing/2014/main" id="{E8C0F6B3-2F81-4ECA-84A7-9D86947BB4C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02" name="TextBox 4">
          <a:extLst>
            <a:ext uri="{FF2B5EF4-FFF2-40B4-BE49-F238E27FC236}">
              <a16:creationId xmlns:a16="http://schemas.microsoft.com/office/drawing/2014/main" id="{5C1EFF67-A0A8-442C-BCF1-A0F90CF41DD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E12717DC-275A-418F-8DB9-A68F16B9D70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04" name="TextBox 6">
          <a:extLst>
            <a:ext uri="{FF2B5EF4-FFF2-40B4-BE49-F238E27FC236}">
              <a16:creationId xmlns:a16="http://schemas.microsoft.com/office/drawing/2014/main" id="{F5A1A82C-6FC3-4BD3-BF66-79086983F1C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05" name="TextBox 7">
          <a:extLst>
            <a:ext uri="{FF2B5EF4-FFF2-40B4-BE49-F238E27FC236}">
              <a16:creationId xmlns:a16="http://schemas.microsoft.com/office/drawing/2014/main" id="{801907CF-3AD9-4570-B2BB-9EC20374D3F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06" name="TextBox 8">
          <a:extLst>
            <a:ext uri="{FF2B5EF4-FFF2-40B4-BE49-F238E27FC236}">
              <a16:creationId xmlns:a16="http://schemas.microsoft.com/office/drawing/2014/main" id="{7B93E86F-C832-4BB9-A102-E7916713244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07" name="TextBox 9">
          <a:extLst>
            <a:ext uri="{FF2B5EF4-FFF2-40B4-BE49-F238E27FC236}">
              <a16:creationId xmlns:a16="http://schemas.microsoft.com/office/drawing/2014/main" id="{5837C5E6-18A8-4BF9-B882-113A044F7D3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08" name="TextBox 10">
          <a:extLst>
            <a:ext uri="{FF2B5EF4-FFF2-40B4-BE49-F238E27FC236}">
              <a16:creationId xmlns:a16="http://schemas.microsoft.com/office/drawing/2014/main" id="{586730CF-C64B-4555-BF18-09A0B2BD661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09" name="TextBox 11">
          <a:extLst>
            <a:ext uri="{FF2B5EF4-FFF2-40B4-BE49-F238E27FC236}">
              <a16:creationId xmlns:a16="http://schemas.microsoft.com/office/drawing/2014/main" id="{45B9B3F2-53C7-4C01-964B-A62832E3846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10" name="TextBox 12">
          <a:extLst>
            <a:ext uri="{FF2B5EF4-FFF2-40B4-BE49-F238E27FC236}">
              <a16:creationId xmlns:a16="http://schemas.microsoft.com/office/drawing/2014/main" id="{B9778419-7219-4A39-8547-AFFEEEC81DF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11" name="TextBox 13">
          <a:extLst>
            <a:ext uri="{FF2B5EF4-FFF2-40B4-BE49-F238E27FC236}">
              <a16:creationId xmlns:a16="http://schemas.microsoft.com/office/drawing/2014/main" id="{411061A0-3EB1-434E-86D5-55D4D096DEA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12" name="TextBox 14">
          <a:extLst>
            <a:ext uri="{FF2B5EF4-FFF2-40B4-BE49-F238E27FC236}">
              <a16:creationId xmlns:a16="http://schemas.microsoft.com/office/drawing/2014/main" id="{EDC36DDC-B2CB-49FA-AC0B-95408A686FF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13" name="TextBox 15">
          <a:extLst>
            <a:ext uri="{FF2B5EF4-FFF2-40B4-BE49-F238E27FC236}">
              <a16:creationId xmlns:a16="http://schemas.microsoft.com/office/drawing/2014/main" id="{9FB07D21-981C-46DD-A336-8471AC544C5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14" name="TextBox 16">
          <a:extLst>
            <a:ext uri="{FF2B5EF4-FFF2-40B4-BE49-F238E27FC236}">
              <a16:creationId xmlns:a16="http://schemas.microsoft.com/office/drawing/2014/main" id="{1A5F9F36-31E4-4D16-982A-1362DCD8458E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15" name="TextBox 17">
          <a:extLst>
            <a:ext uri="{FF2B5EF4-FFF2-40B4-BE49-F238E27FC236}">
              <a16:creationId xmlns:a16="http://schemas.microsoft.com/office/drawing/2014/main" id="{977A7CBF-D1B8-4455-BBB0-0B1755A7F6E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16" name="TextBox 18">
          <a:extLst>
            <a:ext uri="{FF2B5EF4-FFF2-40B4-BE49-F238E27FC236}">
              <a16:creationId xmlns:a16="http://schemas.microsoft.com/office/drawing/2014/main" id="{7D3BC9EB-7D95-4D78-9D4F-984FB685CB7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17" name="TextBox 19">
          <a:extLst>
            <a:ext uri="{FF2B5EF4-FFF2-40B4-BE49-F238E27FC236}">
              <a16:creationId xmlns:a16="http://schemas.microsoft.com/office/drawing/2014/main" id="{5EB32789-D633-4873-94E3-98283700578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18" name="TextBox 25">
          <a:extLst>
            <a:ext uri="{FF2B5EF4-FFF2-40B4-BE49-F238E27FC236}">
              <a16:creationId xmlns:a16="http://schemas.microsoft.com/office/drawing/2014/main" id="{AC2FB744-0DD2-4DC4-8220-4C921D31DC1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19" name="TextBox 26">
          <a:extLst>
            <a:ext uri="{FF2B5EF4-FFF2-40B4-BE49-F238E27FC236}">
              <a16:creationId xmlns:a16="http://schemas.microsoft.com/office/drawing/2014/main" id="{00F44AD6-398D-4F8D-B6B4-2094BE87D2F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20" name="TextBox 27">
          <a:extLst>
            <a:ext uri="{FF2B5EF4-FFF2-40B4-BE49-F238E27FC236}">
              <a16:creationId xmlns:a16="http://schemas.microsoft.com/office/drawing/2014/main" id="{3DEED753-F3EE-4410-A831-10295B1E18EF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21" name="TextBox 28">
          <a:extLst>
            <a:ext uri="{FF2B5EF4-FFF2-40B4-BE49-F238E27FC236}">
              <a16:creationId xmlns:a16="http://schemas.microsoft.com/office/drawing/2014/main" id="{D4BF92F4-2E5E-49B3-81BB-1A8F694CBC13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22" name="TextBox 29">
          <a:extLst>
            <a:ext uri="{FF2B5EF4-FFF2-40B4-BE49-F238E27FC236}">
              <a16:creationId xmlns:a16="http://schemas.microsoft.com/office/drawing/2014/main" id="{9BEADAF8-156C-40B1-AC20-49106C61908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23" name="TextBox 30">
          <a:extLst>
            <a:ext uri="{FF2B5EF4-FFF2-40B4-BE49-F238E27FC236}">
              <a16:creationId xmlns:a16="http://schemas.microsoft.com/office/drawing/2014/main" id="{47CBCA8A-C30F-465E-A95B-E6096298B12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24" name="TextBox 31">
          <a:extLst>
            <a:ext uri="{FF2B5EF4-FFF2-40B4-BE49-F238E27FC236}">
              <a16:creationId xmlns:a16="http://schemas.microsoft.com/office/drawing/2014/main" id="{1BFEC601-DA18-48F8-A653-002700D01E88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25" name="TextBox 32">
          <a:extLst>
            <a:ext uri="{FF2B5EF4-FFF2-40B4-BE49-F238E27FC236}">
              <a16:creationId xmlns:a16="http://schemas.microsoft.com/office/drawing/2014/main" id="{B2F3F2C1-188C-4E45-97ED-D52F4F51267B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26" name="TextBox 4">
          <a:extLst>
            <a:ext uri="{FF2B5EF4-FFF2-40B4-BE49-F238E27FC236}">
              <a16:creationId xmlns:a16="http://schemas.microsoft.com/office/drawing/2014/main" id="{6830158B-EBE7-4D6C-AFCE-F4364693BE0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731CB15B-9B0C-493F-81FA-122FCE2A206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28" name="TextBox 6">
          <a:extLst>
            <a:ext uri="{FF2B5EF4-FFF2-40B4-BE49-F238E27FC236}">
              <a16:creationId xmlns:a16="http://schemas.microsoft.com/office/drawing/2014/main" id="{92A7A457-6DDA-4B33-A892-F2087023ADC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29" name="TextBox 7">
          <a:extLst>
            <a:ext uri="{FF2B5EF4-FFF2-40B4-BE49-F238E27FC236}">
              <a16:creationId xmlns:a16="http://schemas.microsoft.com/office/drawing/2014/main" id="{90E7D98B-CF6C-47C7-AFB0-65330648519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0" name="TextBox 8">
          <a:extLst>
            <a:ext uri="{FF2B5EF4-FFF2-40B4-BE49-F238E27FC236}">
              <a16:creationId xmlns:a16="http://schemas.microsoft.com/office/drawing/2014/main" id="{518EB29C-B07E-40D8-B68B-C732782326E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1" name="TextBox 9">
          <a:extLst>
            <a:ext uri="{FF2B5EF4-FFF2-40B4-BE49-F238E27FC236}">
              <a16:creationId xmlns:a16="http://schemas.microsoft.com/office/drawing/2014/main" id="{BC6764D8-6A0A-439E-BD07-68F66FB6927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2" name="TextBox 10">
          <a:extLst>
            <a:ext uri="{FF2B5EF4-FFF2-40B4-BE49-F238E27FC236}">
              <a16:creationId xmlns:a16="http://schemas.microsoft.com/office/drawing/2014/main" id="{B613E497-79DC-4B49-A5AC-574A835C31C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3" name="TextBox 11">
          <a:extLst>
            <a:ext uri="{FF2B5EF4-FFF2-40B4-BE49-F238E27FC236}">
              <a16:creationId xmlns:a16="http://schemas.microsoft.com/office/drawing/2014/main" id="{467D2E8E-68F5-46B6-A57F-74ADBCB56D0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4" name="TextBox 12">
          <a:extLst>
            <a:ext uri="{FF2B5EF4-FFF2-40B4-BE49-F238E27FC236}">
              <a16:creationId xmlns:a16="http://schemas.microsoft.com/office/drawing/2014/main" id="{49D2C2CF-36A6-4D51-A54C-2A4DA32328C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5" name="TextBox 13">
          <a:extLst>
            <a:ext uri="{FF2B5EF4-FFF2-40B4-BE49-F238E27FC236}">
              <a16:creationId xmlns:a16="http://schemas.microsoft.com/office/drawing/2014/main" id="{C37A6153-5F8D-491A-A02A-22EB910A99E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6" name="TextBox 14">
          <a:extLst>
            <a:ext uri="{FF2B5EF4-FFF2-40B4-BE49-F238E27FC236}">
              <a16:creationId xmlns:a16="http://schemas.microsoft.com/office/drawing/2014/main" id="{1311D588-79ED-422E-9F52-63059D97E10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7" name="TextBox 15">
          <a:extLst>
            <a:ext uri="{FF2B5EF4-FFF2-40B4-BE49-F238E27FC236}">
              <a16:creationId xmlns:a16="http://schemas.microsoft.com/office/drawing/2014/main" id="{95CB12DB-D2E2-4AF6-8DF5-F2D68406507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8" name="TextBox 16">
          <a:extLst>
            <a:ext uri="{FF2B5EF4-FFF2-40B4-BE49-F238E27FC236}">
              <a16:creationId xmlns:a16="http://schemas.microsoft.com/office/drawing/2014/main" id="{1667D374-1214-42CB-B951-F82E2464A7E5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39" name="TextBox 17">
          <a:extLst>
            <a:ext uri="{FF2B5EF4-FFF2-40B4-BE49-F238E27FC236}">
              <a16:creationId xmlns:a16="http://schemas.microsoft.com/office/drawing/2014/main" id="{FCAD0F5C-1AD7-45DB-9DC0-396C00844C6A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40" name="TextBox 18">
          <a:extLst>
            <a:ext uri="{FF2B5EF4-FFF2-40B4-BE49-F238E27FC236}">
              <a16:creationId xmlns:a16="http://schemas.microsoft.com/office/drawing/2014/main" id="{79D43F94-DAD8-44CA-B087-B894823F7B1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41" name="TextBox 19">
          <a:extLst>
            <a:ext uri="{FF2B5EF4-FFF2-40B4-BE49-F238E27FC236}">
              <a16:creationId xmlns:a16="http://schemas.microsoft.com/office/drawing/2014/main" id="{6AA3CCD2-BF22-4C75-B0F5-FA7E5F5C50E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42" name="TextBox 25">
          <a:extLst>
            <a:ext uri="{FF2B5EF4-FFF2-40B4-BE49-F238E27FC236}">
              <a16:creationId xmlns:a16="http://schemas.microsoft.com/office/drawing/2014/main" id="{6C430D71-E8F5-417E-8856-AEDA04BCD49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43" name="TextBox 26">
          <a:extLst>
            <a:ext uri="{FF2B5EF4-FFF2-40B4-BE49-F238E27FC236}">
              <a16:creationId xmlns:a16="http://schemas.microsoft.com/office/drawing/2014/main" id="{C56EC425-9A9F-4CD7-8222-FD2D4294022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44" name="TextBox 27">
          <a:extLst>
            <a:ext uri="{FF2B5EF4-FFF2-40B4-BE49-F238E27FC236}">
              <a16:creationId xmlns:a16="http://schemas.microsoft.com/office/drawing/2014/main" id="{6EBD51ED-9750-471E-BC7F-1FBCD854A802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45" name="TextBox 28">
          <a:extLst>
            <a:ext uri="{FF2B5EF4-FFF2-40B4-BE49-F238E27FC236}">
              <a16:creationId xmlns:a16="http://schemas.microsoft.com/office/drawing/2014/main" id="{E6C7F04C-765B-4321-944F-632F0C1F20F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46" name="TextBox 29">
          <a:extLst>
            <a:ext uri="{FF2B5EF4-FFF2-40B4-BE49-F238E27FC236}">
              <a16:creationId xmlns:a16="http://schemas.microsoft.com/office/drawing/2014/main" id="{1E391AE4-0981-421A-B565-EB9D78EACB2E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47" name="TextBox 30">
          <a:extLst>
            <a:ext uri="{FF2B5EF4-FFF2-40B4-BE49-F238E27FC236}">
              <a16:creationId xmlns:a16="http://schemas.microsoft.com/office/drawing/2014/main" id="{F9E8F2ED-073E-4E1B-952B-02882BD82CF1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48" name="TextBox 31">
          <a:extLst>
            <a:ext uri="{FF2B5EF4-FFF2-40B4-BE49-F238E27FC236}">
              <a16:creationId xmlns:a16="http://schemas.microsoft.com/office/drawing/2014/main" id="{5DF1350E-1CBC-436F-94E5-6928F35F5DF5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49" name="TextBox 32">
          <a:extLst>
            <a:ext uri="{FF2B5EF4-FFF2-40B4-BE49-F238E27FC236}">
              <a16:creationId xmlns:a16="http://schemas.microsoft.com/office/drawing/2014/main" id="{679392F5-BD08-48F7-AC70-909CCA42CBFD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0" name="TextBox 4">
          <a:extLst>
            <a:ext uri="{FF2B5EF4-FFF2-40B4-BE49-F238E27FC236}">
              <a16:creationId xmlns:a16="http://schemas.microsoft.com/office/drawing/2014/main" id="{1292AC74-3507-40A4-8933-063CD7054DB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A085BB2D-3B60-4793-B380-34DBA14AE869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2" name="TextBox 6">
          <a:extLst>
            <a:ext uri="{FF2B5EF4-FFF2-40B4-BE49-F238E27FC236}">
              <a16:creationId xmlns:a16="http://schemas.microsoft.com/office/drawing/2014/main" id="{75190D22-5947-40CD-879B-155329FF782F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3" name="TextBox 7">
          <a:extLst>
            <a:ext uri="{FF2B5EF4-FFF2-40B4-BE49-F238E27FC236}">
              <a16:creationId xmlns:a16="http://schemas.microsoft.com/office/drawing/2014/main" id="{DF811BAA-D261-4DEF-AAE1-C595E692B73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4" name="TextBox 8">
          <a:extLst>
            <a:ext uri="{FF2B5EF4-FFF2-40B4-BE49-F238E27FC236}">
              <a16:creationId xmlns:a16="http://schemas.microsoft.com/office/drawing/2014/main" id="{7FA4B0A4-41CB-4D28-9436-C321E90CBE97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5" name="TextBox 9">
          <a:extLst>
            <a:ext uri="{FF2B5EF4-FFF2-40B4-BE49-F238E27FC236}">
              <a16:creationId xmlns:a16="http://schemas.microsoft.com/office/drawing/2014/main" id="{316FC9D5-8118-416C-814B-7921FBD3F8D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6" name="TextBox 10">
          <a:extLst>
            <a:ext uri="{FF2B5EF4-FFF2-40B4-BE49-F238E27FC236}">
              <a16:creationId xmlns:a16="http://schemas.microsoft.com/office/drawing/2014/main" id="{6F4234A9-CCA1-4CD8-8C01-E874C7F0B454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7" name="TextBox 11">
          <a:extLst>
            <a:ext uri="{FF2B5EF4-FFF2-40B4-BE49-F238E27FC236}">
              <a16:creationId xmlns:a16="http://schemas.microsoft.com/office/drawing/2014/main" id="{5F8BDF15-9D8A-40CF-8E40-F616F4C9FA6D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8" name="TextBox 12">
          <a:extLst>
            <a:ext uri="{FF2B5EF4-FFF2-40B4-BE49-F238E27FC236}">
              <a16:creationId xmlns:a16="http://schemas.microsoft.com/office/drawing/2014/main" id="{246379FD-D81B-4705-8591-5D427DA489D6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59" name="TextBox 13">
          <a:extLst>
            <a:ext uri="{FF2B5EF4-FFF2-40B4-BE49-F238E27FC236}">
              <a16:creationId xmlns:a16="http://schemas.microsoft.com/office/drawing/2014/main" id="{BC50DCAD-26BF-40CA-A71F-C828A3A73ABB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60" name="TextBox 14">
          <a:extLst>
            <a:ext uri="{FF2B5EF4-FFF2-40B4-BE49-F238E27FC236}">
              <a16:creationId xmlns:a16="http://schemas.microsoft.com/office/drawing/2014/main" id="{EA114453-1513-42F8-8763-172F89432A52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61" name="TextBox 15">
          <a:extLst>
            <a:ext uri="{FF2B5EF4-FFF2-40B4-BE49-F238E27FC236}">
              <a16:creationId xmlns:a16="http://schemas.microsoft.com/office/drawing/2014/main" id="{C7EE3A2E-2E6D-4BA1-9823-E2CCE94FB7DC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62" name="TextBox 16">
          <a:extLst>
            <a:ext uri="{FF2B5EF4-FFF2-40B4-BE49-F238E27FC236}">
              <a16:creationId xmlns:a16="http://schemas.microsoft.com/office/drawing/2014/main" id="{49AB88EE-4E3F-4F59-9C96-8982035A1683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63" name="TextBox 17">
          <a:extLst>
            <a:ext uri="{FF2B5EF4-FFF2-40B4-BE49-F238E27FC236}">
              <a16:creationId xmlns:a16="http://schemas.microsoft.com/office/drawing/2014/main" id="{520B4DCE-28CB-4EAF-84FE-DC7A2B569810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64" name="TextBox 18">
          <a:extLst>
            <a:ext uri="{FF2B5EF4-FFF2-40B4-BE49-F238E27FC236}">
              <a16:creationId xmlns:a16="http://schemas.microsoft.com/office/drawing/2014/main" id="{4A6311C2-148E-43FB-AB3E-62ADBBB7B7C8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39</xdr:row>
      <xdr:rowOff>0</xdr:rowOff>
    </xdr:from>
    <xdr:ext cx="184731" cy="262572"/>
    <xdr:sp macro="" textlink="">
      <xdr:nvSpPr>
        <xdr:cNvPr id="565" name="TextBox 19">
          <a:extLst>
            <a:ext uri="{FF2B5EF4-FFF2-40B4-BE49-F238E27FC236}">
              <a16:creationId xmlns:a16="http://schemas.microsoft.com/office/drawing/2014/main" id="{28320EE1-2716-4CF6-AB01-269671651A91}"/>
            </a:ext>
          </a:extLst>
        </xdr:cNvPr>
        <xdr:cNvSpPr txBox="1"/>
      </xdr:nvSpPr>
      <xdr:spPr>
        <a:xfrm>
          <a:off x="54673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66" name="TextBox 25">
          <a:extLst>
            <a:ext uri="{FF2B5EF4-FFF2-40B4-BE49-F238E27FC236}">
              <a16:creationId xmlns:a16="http://schemas.microsoft.com/office/drawing/2014/main" id="{8C1C56DD-A7FC-42DA-ABFC-5E31F49ABB8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67" name="TextBox 26">
          <a:extLst>
            <a:ext uri="{FF2B5EF4-FFF2-40B4-BE49-F238E27FC236}">
              <a16:creationId xmlns:a16="http://schemas.microsoft.com/office/drawing/2014/main" id="{7B02E7E0-5219-40F4-BB98-6DAE22690BF4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68" name="TextBox 27">
          <a:extLst>
            <a:ext uri="{FF2B5EF4-FFF2-40B4-BE49-F238E27FC236}">
              <a16:creationId xmlns:a16="http://schemas.microsoft.com/office/drawing/2014/main" id="{E6D8719B-444E-43D5-969F-894F7B24E110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69" name="TextBox 28">
          <a:extLst>
            <a:ext uri="{FF2B5EF4-FFF2-40B4-BE49-F238E27FC236}">
              <a16:creationId xmlns:a16="http://schemas.microsoft.com/office/drawing/2014/main" id="{71096060-9C19-4FD4-92CE-3659FB6928C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70" name="TextBox 29">
          <a:extLst>
            <a:ext uri="{FF2B5EF4-FFF2-40B4-BE49-F238E27FC236}">
              <a16:creationId xmlns:a16="http://schemas.microsoft.com/office/drawing/2014/main" id="{1E90455F-B04C-4E88-8900-01DBBB706486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71" name="TextBox 30">
          <a:extLst>
            <a:ext uri="{FF2B5EF4-FFF2-40B4-BE49-F238E27FC236}">
              <a16:creationId xmlns:a16="http://schemas.microsoft.com/office/drawing/2014/main" id="{60673829-A41E-4280-9541-D1554A1CAC4C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72" name="TextBox 31">
          <a:extLst>
            <a:ext uri="{FF2B5EF4-FFF2-40B4-BE49-F238E27FC236}">
              <a16:creationId xmlns:a16="http://schemas.microsoft.com/office/drawing/2014/main" id="{37807B46-1E83-4A30-9240-126FB0AA640A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39</xdr:row>
      <xdr:rowOff>0</xdr:rowOff>
    </xdr:from>
    <xdr:ext cx="184731" cy="262572"/>
    <xdr:sp macro="" textlink="">
      <xdr:nvSpPr>
        <xdr:cNvPr id="573" name="TextBox 32">
          <a:extLst>
            <a:ext uri="{FF2B5EF4-FFF2-40B4-BE49-F238E27FC236}">
              <a16:creationId xmlns:a16="http://schemas.microsoft.com/office/drawing/2014/main" id="{09546AF3-3974-48AA-8B4E-EE1C0AC98F97}"/>
            </a:ext>
          </a:extLst>
        </xdr:cNvPr>
        <xdr:cNvSpPr txBox="1"/>
      </xdr:nvSpPr>
      <xdr:spPr>
        <a:xfrm>
          <a:off x="5781675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74" name="TextBox 26">
          <a:extLst>
            <a:ext uri="{FF2B5EF4-FFF2-40B4-BE49-F238E27FC236}">
              <a16:creationId xmlns:a16="http://schemas.microsoft.com/office/drawing/2014/main" id="{BDDFCAD8-4946-4357-93CE-6D85387B9AB5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75" name="TextBox 27">
          <a:extLst>
            <a:ext uri="{FF2B5EF4-FFF2-40B4-BE49-F238E27FC236}">
              <a16:creationId xmlns:a16="http://schemas.microsoft.com/office/drawing/2014/main" id="{CBC75114-DAD5-4CBD-88E9-5D716B64BBC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76" name="TextBox 28">
          <a:extLst>
            <a:ext uri="{FF2B5EF4-FFF2-40B4-BE49-F238E27FC236}">
              <a16:creationId xmlns:a16="http://schemas.microsoft.com/office/drawing/2014/main" id="{0134033D-D624-4C36-BE89-C4EF1FB9295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77" name="TextBox 29">
          <a:extLst>
            <a:ext uri="{FF2B5EF4-FFF2-40B4-BE49-F238E27FC236}">
              <a16:creationId xmlns:a16="http://schemas.microsoft.com/office/drawing/2014/main" id="{FEE9CE5A-4530-49CA-B414-C78AB700974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78" name="TextBox 30">
          <a:extLst>
            <a:ext uri="{FF2B5EF4-FFF2-40B4-BE49-F238E27FC236}">
              <a16:creationId xmlns:a16="http://schemas.microsoft.com/office/drawing/2014/main" id="{559639BF-7F2C-4949-BC6B-B4E81F0D224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79" name="TextBox 31">
          <a:extLst>
            <a:ext uri="{FF2B5EF4-FFF2-40B4-BE49-F238E27FC236}">
              <a16:creationId xmlns:a16="http://schemas.microsoft.com/office/drawing/2014/main" id="{6C82D69B-E5A4-44E7-9391-CB1E8682030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0" name="TextBox 32">
          <a:extLst>
            <a:ext uri="{FF2B5EF4-FFF2-40B4-BE49-F238E27FC236}">
              <a16:creationId xmlns:a16="http://schemas.microsoft.com/office/drawing/2014/main" id="{F1DC2819-1F5C-4216-A2A4-092512F86F05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1" name="TextBox 25">
          <a:extLst>
            <a:ext uri="{FF2B5EF4-FFF2-40B4-BE49-F238E27FC236}">
              <a16:creationId xmlns:a16="http://schemas.microsoft.com/office/drawing/2014/main" id="{1D3CE88F-D6B5-485F-AD13-02E9A640F3D3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2" name="TextBox 26">
          <a:extLst>
            <a:ext uri="{FF2B5EF4-FFF2-40B4-BE49-F238E27FC236}">
              <a16:creationId xmlns:a16="http://schemas.microsoft.com/office/drawing/2014/main" id="{69A54661-7FEC-4263-A07F-827BB37301F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3" name="TextBox 27">
          <a:extLst>
            <a:ext uri="{FF2B5EF4-FFF2-40B4-BE49-F238E27FC236}">
              <a16:creationId xmlns:a16="http://schemas.microsoft.com/office/drawing/2014/main" id="{1DE13761-9FFE-4010-BFD1-8A2302EC2ED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4" name="TextBox 28">
          <a:extLst>
            <a:ext uri="{FF2B5EF4-FFF2-40B4-BE49-F238E27FC236}">
              <a16:creationId xmlns:a16="http://schemas.microsoft.com/office/drawing/2014/main" id="{68691F19-0A4A-4CAB-AAF4-C4B36F917B7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5" name="TextBox 29">
          <a:extLst>
            <a:ext uri="{FF2B5EF4-FFF2-40B4-BE49-F238E27FC236}">
              <a16:creationId xmlns:a16="http://schemas.microsoft.com/office/drawing/2014/main" id="{4334A2B0-5A32-4499-BD2E-F2321EDAA75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6" name="TextBox 30">
          <a:extLst>
            <a:ext uri="{FF2B5EF4-FFF2-40B4-BE49-F238E27FC236}">
              <a16:creationId xmlns:a16="http://schemas.microsoft.com/office/drawing/2014/main" id="{6131C8E9-24D8-482C-B91E-E94196E77A4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7" name="TextBox 31">
          <a:extLst>
            <a:ext uri="{FF2B5EF4-FFF2-40B4-BE49-F238E27FC236}">
              <a16:creationId xmlns:a16="http://schemas.microsoft.com/office/drawing/2014/main" id="{27CBBC22-B3DF-43DA-9706-3A099A09DAB3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8" name="TextBox 32">
          <a:extLst>
            <a:ext uri="{FF2B5EF4-FFF2-40B4-BE49-F238E27FC236}">
              <a16:creationId xmlns:a16="http://schemas.microsoft.com/office/drawing/2014/main" id="{26F99E92-736E-4C36-8159-17B71FEAF63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89" name="TextBox 25">
          <a:extLst>
            <a:ext uri="{FF2B5EF4-FFF2-40B4-BE49-F238E27FC236}">
              <a16:creationId xmlns:a16="http://schemas.microsoft.com/office/drawing/2014/main" id="{122F1705-443E-4E8D-9D80-07B3A0AE995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0" name="TextBox 26">
          <a:extLst>
            <a:ext uri="{FF2B5EF4-FFF2-40B4-BE49-F238E27FC236}">
              <a16:creationId xmlns:a16="http://schemas.microsoft.com/office/drawing/2014/main" id="{7018A6B7-9F82-4D9A-9C60-0CC825F049A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1" name="TextBox 27">
          <a:extLst>
            <a:ext uri="{FF2B5EF4-FFF2-40B4-BE49-F238E27FC236}">
              <a16:creationId xmlns:a16="http://schemas.microsoft.com/office/drawing/2014/main" id="{A3C132B3-B147-4AD7-9A11-246F1776DB6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2" name="TextBox 28">
          <a:extLst>
            <a:ext uri="{FF2B5EF4-FFF2-40B4-BE49-F238E27FC236}">
              <a16:creationId xmlns:a16="http://schemas.microsoft.com/office/drawing/2014/main" id="{70DB7AE8-8B1B-466B-83DE-80A394D30AB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3" name="TextBox 29">
          <a:extLst>
            <a:ext uri="{FF2B5EF4-FFF2-40B4-BE49-F238E27FC236}">
              <a16:creationId xmlns:a16="http://schemas.microsoft.com/office/drawing/2014/main" id="{604E9AE5-6160-40A7-8FE6-8CE2C19E0D2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4" name="TextBox 30">
          <a:extLst>
            <a:ext uri="{FF2B5EF4-FFF2-40B4-BE49-F238E27FC236}">
              <a16:creationId xmlns:a16="http://schemas.microsoft.com/office/drawing/2014/main" id="{5C132BD4-6ABD-44A6-8E4A-C49D049EB44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5" name="TextBox 31">
          <a:extLst>
            <a:ext uri="{FF2B5EF4-FFF2-40B4-BE49-F238E27FC236}">
              <a16:creationId xmlns:a16="http://schemas.microsoft.com/office/drawing/2014/main" id="{D3E794BF-D465-48DD-9BAD-32A700D0388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6" name="TextBox 32">
          <a:extLst>
            <a:ext uri="{FF2B5EF4-FFF2-40B4-BE49-F238E27FC236}">
              <a16:creationId xmlns:a16="http://schemas.microsoft.com/office/drawing/2014/main" id="{4952D808-3948-47A9-B166-5767C438890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7" name="TextBox 25">
          <a:extLst>
            <a:ext uri="{FF2B5EF4-FFF2-40B4-BE49-F238E27FC236}">
              <a16:creationId xmlns:a16="http://schemas.microsoft.com/office/drawing/2014/main" id="{59066BD3-FBAC-459D-A691-54E8A9063F2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8" name="TextBox 26">
          <a:extLst>
            <a:ext uri="{FF2B5EF4-FFF2-40B4-BE49-F238E27FC236}">
              <a16:creationId xmlns:a16="http://schemas.microsoft.com/office/drawing/2014/main" id="{28B412FE-804B-48B9-81B7-1751F57F56E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599" name="TextBox 27">
          <a:extLst>
            <a:ext uri="{FF2B5EF4-FFF2-40B4-BE49-F238E27FC236}">
              <a16:creationId xmlns:a16="http://schemas.microsoft.com/office/drawing/2014/main" id="{B6D99A3A-DA83-48DD-890D-6B0CDF07DC5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0" name="TextBox 28">
          <a:extLst>
            <a:ext uri="{FF2B5EF4-FFF2-40B4-BE49-F238E27FC236}">
              <a16:creationId xmlns:a16="http://schemas.microsoft.com/office/drawing/2014/main" id="{B59D71E5-817B-4064-A070-335E95780DD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1" name="TextBox 29">
          <a:extLst>
            <a:ext uri="{FF2B5EF4-FFF2-40B4-BE49-F238E27FC236}">
              <a16:creationId xmlns:a16="http://schemas.microsoft.com/office/drawing/2014/main" id="{C46344FA-C568-4363-8730-9BA81C6059C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2" name="TextBox 30">
          <a:extLst>
            <a:ext uri="{FF2B5EF4-FFF2-40B4-BE49-F238E27FC236}">
              <a16:creationId xmlns:a16="http://schemas.microsoft.com/office/drawing/2014/main" id="{12552A49-CA21-437F-A83F-0A1E68A9ACF3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3" name="TextBox 31">
          <a:extLst>
            <a:ext uri="{FF2B5EF4-FFF2-40B4-BE49-F238E27FC236}">
              <a16:creationId xmlns:a16="http://schemas.microsoft.com/office/drawing/2014/main" id="{D485BFD5-B281-42C6-8E0C-0DF334EC68F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4" name="TextBox 32">
          <a:extLst>
            <a:ext uri="{FF2B5EF4-FFF2-40B4-BE49-F238E27FC236}">
              <a16:creationId xmlns:a16="http://schemas.microsoft.com/office/drawing/2014/main" id="{BE4E02EF-6C3B-4319-AE0A-C59B3A6F5B2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5" name="TextBox 25">
          <a:extLst>
            <a:ext uri="{FF2B5EF4-FFF2-40B4-BE49-F238E27FC236}">
              <a16:creationId xmlns:a16="http://schemas.microsoft.com/office/drawing/2014/main" id="{412552F4-0889-42B8-8184-F9550D05F49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6" name="TextBox 26">
          <a:extLst>
            <a:ext uri="{FF2B5EF4-FFF2-40B4-BE49-F238E27FC236}">
              <a16:creationId xmlns:a16="http://schemas.microsoft.com/office/drawing/2014/main" id="{599017AE-E715-427D-8ACF-AC891895B3F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7" name="TextBox 27">
          <a:extLst>
            <a:ext uri="{FF2B5EF4-FFF2-40B4-BE49-F238E27FC236}">
              <a16:creationId xmlns:a16="http://schemas.microsoft.com/office/drawing/2014/main" id="{0549B4CB-A51E-4AA5-A919-5DCD968EBAA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8" name="TextBox 28">
          <a:extLst>
            <a:ext uri="{FF2B5EF4-FFF2-40B4-BE49-F238E27FC236}">
              <a16:creationId xmlns:a16="http://schemas.microsoft.com/office/drawing/2014/main" id="{781F9930-A592-4292-888D-836C2930210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09" name="TextBox 29">
          <a:extLst>
            <a:ext uri="{FF2B5EF4-FFF2-40B4-BE49-F238E27FC236}">
              <a16:creationId xmlns:a16="http://schemas.microsoft.com/office/drawing/2014/main" id="{872A3A17-495C-4AEF-8745-64D86214D38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0" name="TextBox 30">
          <a:extLst>
            <a:ext uri="{FF2B5EF4-FFF2-40B4-BE49-F238E27FC236}">
              <a16:creationId xmlns:a16="http://schemas.microsoft.com/office/drawing/2014/main" id="{F06CD371-BB21-49A4-B59A-76144774D0D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1" name="TextBox 31">
          <a:extLst>
            <a:ext uri="{FF2B5EF4-FFF2-40B4-BE49-F238E27FC236}">
              <a16:creationId xmlns:a16="http://schemas.microsoft.com/office/drawing/2014/main" id="{84F5A4EE-AFA6-4494-AC60-3F58BB171A8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2" name="TextBox 32">
          <a:extLst>
            <a:ext uri="{FF2B5EF4-FFF2-40B4-BE49-F238E27FC236}">
              <a16:creationId xmlns:a16="http://schemas.microsoft.com/office/drawing/2014/main" id="{8BA69CBA-3C8E-4E13-A412-43F28A62403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3" name="TextBox 25">
          <a:extLst>
            <a:ext uri="{FF2B5EF4-FFF2-40B4-BE49-F238E27FC236}">
              <a16:creationId xmlns:a16="http://schemas.microsoft.com/office/drawing/2014/main" id="{D45A8A7F-24FA-482B-BDE7-F22DB1BB940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4" name="TextBox 26">
          <a:extLst>
            <a:ext uri="{FF2B5EF4-FFF2-40B4-BE49-F238E27FC236}">
              <a16:creationId xmlns:a16="http://schemas.microsoft.com/office/drawing/2014/main" id="{19119242-66D4-4523-9FDB-3B5749A216C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5" name="TextBox 27">
          <a:extLst>
            <a:ext uri="{FF2B5EF4-FFF2-40B4-BE49-F238E27FC236}">
              <a16:creationId xmlns:a16="http://schemas.microsoft.com/office/drawing/2014/main" id="{16B5A0CE-E5E5-4420-AEC1-5E708889CA9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6" name="TextBox 28">
          <a:extLst>
            <a:ext uri="{FF2B5EF4-FFF2-40B4-BE49-F238E27FC236}">
              <a16:creationId xmlns:a16="http://schemas.microsoft.com/office/drawing/2014/main" id="{F021389A-DBF1-4F18-A32B-72AF1294A29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7" name="TextBox 29">
          <a:extLst>
            <a:ext uri="{FF2B5EF4-FFF2-40B4-BE49-F238E27FC236}">
              <a16:creationId xmlns:a16="http://schemas.microsoft.com/office/drawing/2014/main" id="{9AF5F348-8D84-41F5-86A1-74349930623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8" name="TextBox 30">
          <a:extLst>
            <a:ext uri="{FF2B5EF4-FFF2-40B4-BE49-F238E27FC236}">
              <a16:creationId xmlns:a16="http://schemas.microsoft.com/office/drawing/2014/main" id="{2FCDED08-2F26-4206-BB8B-AEDFFA37D7D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19" name="TextBox 31">
          <a:extLst>
            <a:ext uri="{FF2B5EF4-FFF2-40B4-BE49-F238E27FC236}">
              <a16:creationId xmlns:a16="http://schemas.microsoft.com/office/drawing/2014/main" id="{73E719FC-B75F-4FCD-9D4C-33DEA5E795A5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0" name="TextBox 32">
          <a:extLst>
            <a:ext uri="{FF2B5EF4-FFF2-40B4-BE49-F238E27FC236}">
              <a16:creationId xmlns:a16="http://schemas.microsoft.com/office/drawing/2014/main" id="{46DCD47A-D598-415B-B3F9-FA41E51F849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1" name="TextBox 26">
          <a:extLst>
            <a:ext uri="{FF2B5EF4-FFF2-40B4-BE49-F238E27FC236}">
              <a16:creationId xmlns:a16="http://schemas.microsoft.com/office/drawing/2014/main" id="{D40EFC8B-8423-4E12-B539-2FA3A1A462F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2" name="TextBox 27">
          <a:extLst>
            <a:ext uri="{FF2B5EF4-FFF2-40B4-BE49-F238E27FC236}">
              <a16:creationId xmlns:a16="http://schemas.microsoft.com/office/drawing/2014/main" id="{A5E14CB7-31E6-401D-BC2D-66AE030E59D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3" name="TextBox 28">
          <a:extLst>
            <a:ext uri="{FF2B5EF4-FFF2-40B4-BE49-F238E27FC236}">
              <a16:creationId xmlns:a16="http://schemas.microsoft.com/office/drawing/2014/main" id="{818FB684-16B0-4671-83F6-86CA90E7962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4" name="TextBox 29">
          <a:extLst>
            <a:ext uri="{FF2B5EF4-FFF2-40B4-BE49-F238E27FC236}">
              <a16:creationId xmlns:a16="http://schemas.microsoft.com/office/drawing/2014/main" id="{5A5D4273-8A5E-44D6-936B-DE94F5D06C1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5" name="TextBox 30">
          <a:extLst>
            <a:ext uri="{FF2B5EF4-FFF2-40B4-BE49-F238E27FC236}">
              <a16:creationId xmlns:a16="http://schemas.microsoft.com/office/drawing/2014/main" id="{B958E0EA-BA0D-46BA-89F4-5B0D7EDCAC1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6" name="TextBox 31">
          <a:extLst>
            <a:ext uri="{FF2B5EF4-FFF2-40B4-BE49-F238E27FC236}">
              <a16:creationId xmlns:a16="http://schemas.microsoft.com/office/drawing/2014/main" id="{E8057AE4-8C7A-430A-B506-FCC173DEA7B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7" name="TextBox 32">
          <a:extLst>
            <a:ext uri="{FF2B5EF4-FFF2-40B4-BE49-F238E27FC236}">
              <a16:creationId xmlns:a16="http://schemas.microsoft.com/office/drawing/2014/main" id="{CB7C728B-6C1E-4904-ABEF-DC88EA0213F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8" name="TextBox 25">
          <a:extLst>
            <a:ext uri="{FF2B5EF4-FFF2-40B4-BE49-F238E27FC236}">
              <a16:creationId xmlns:a16="http://schemas.microsoft.com/office/drawing/2014/main" id="{E8885EBB-8FD7-4BCF-9924-7776F4F6C795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29" name="TextBox 26">
          <a:extLst>
            <a:ext uri="{FF2B5EF4-FFF2-40B4-BE49-F238E27FC236}">
              <a16:creationId xmlns:a16="http://schemas.microsoft.com/office/drawing/2014/main" id="{EBAAA7AF-778A-45DE-83FF-A384B5461BC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0" name="TextBox 27">
          <a:extLst>
            <a:ext uri="{FF2B5EF4-FFF2-40B4-BE49-F238E27FC236}">
              <a16:creationId xmlns:a16="http://schemas.microsoft.com/office/drawing/2014/main" id="{8ED35AB0-CC11-4584-AEEC-908D2DFA4E4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1" name="TextBox 28">
          <a:extLst>
            <a:ext uri="{FF2B5EF4-FFF2-40B4-BE49-F238E27FC236}">
              <a16:creationId xmlns:a16="http://schemas.microsoft.com/office/drawing/2014/main" id="{936262C1-4A26-48D9-812C-7E24FCB5AC4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2" name="TextBox 29">
          <a:extLst>
            <a:ext uri="{FF2B5EF4-FFF2-40B4-BE49-F238E27FC236}">
              <a16:creationId xmlns:a16="http://schemas.microsoft.com/office/drawing/2014/main" id="{B5685B84-BD47-4531-A064-7D162E8C212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3" name="TextBox 30">
          <a:extLst>
            <a:ext uri="{FF2B5EF4-FFF2-40B4-BE49-F238E27FC236}">
              <a16:creationId xmlns:a16="http://schemas.microsoft.com/office/drawing/2014/main" id="{B82E6FC9-AEAF-4588-AEE0-5ABE5545C05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4" name="TextBox 31">
          <a:extLst>
            <a:ext uri="{FF2B5EF4-FFF2-40B4-BE49-F238E27FC236}">
              <a16:creationId xmlns:a16="http://schemas.microsoft.com/office/drawing/2014/main" id="{965DE11D-897C-4A82-B148-54F8AA1F5DF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5" name="TextBox 32">
          <a:extLst>
            <a:ext uri="{FF2B5EF4-FFF2-40B4-BE49-F238E27FC236}">
              <a16:creationId xmlns:a16="http://schemas.microsoft.com/office/drawing/2014/main" id="{7004BA01-B837-4491-8333-040E031D6AE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6" name="TextBox 25">
          <a:extLst>
            <a:ext uri="{FF2B5EF4-FFF2-40B4-BE49-F238E27FC236}">
              <a16:creationId xmlns:a16="http://schemas.microsoft.com/office/drawing/2014/main" id="{F5E15BC0-ABA7-4322-AD92-8EDF1FDAC9A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7" name="TextBox 26">
          <a:extLst>
            <a:ext uri="{FF2B5EF4-FFF2-40B4-BE49-F238E27FC236}">
              <a16:creationId xmlns:a16="http://schemas.microsoft.com/office/drawing/2014/main" id="{88203961-A883-44FB-BE35-224B669D166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8" name="TextBox 27">
          <a:extLst>
            <a:ext uri="{FF2B5EF4-FFF2-40B4-BE49-F238E27FC236}">
              <a16:creationId xmlns:a16="http://schemas.microsoft.com/office/drawing/2014/main" id="{3A470862-8CEF-49DA-856E-F814BB1E6B83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39" name="TextBox 28">
          <a:extLst>
            <a:ext uri="{FF2B5EF4-FFF2-40B4-BE49-F238E27FC236}">
              <a16:creationId xmlns:a16="http://schemas.microsoft.com/office/drawing/2014/main" id="{4A3A640B-9B77-4735-BFBB-7FBCADFA49D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0" name="TextBox 29">
          <a:extLst>
            <a:ext uri="{FF2B5EF4-FFF2-40B4-BE49-F238E27FC236}">
              <a16:creationId xmlns:a16="http://schemas.microsoft.com/office/drawing/2014/main" id="{54C4481B-4E97-4D3E-B55D-7E527D4E90B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1" name="TextBox 30">
          <a:extLst>
            <a:ext uri="{FF2B5EF4-FFF2-40B4-BE49-F238E27FC236}">
              <a16:creationId xmlns:a16="http://schemas.microsoft.com/office/drawing/2014/main" id="{C4BE713D-73A9-466B-A8C8-8B8E8166231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2" name="TextBox 31">
          <a:extLst>
            <a:ext uri="{FF2B5EF4-FFF2-40B4-BE49-F238E27FC236}">
              <a16:creationId xmlns:a16="http://schemas.microsoft.com/office/drawing/2014/main" id="{AD86C551-1836-43E0-9EE0-A0529F98D93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3" name="TextBox 32">
          <a:extLst>
            <a:ext uri="{FF2B5EF4-FFF2-40B4-BE49-F238E27FC236}">
              <a16:creationId xmlns:a16="http://schemas.microsoft.com/office/drawing/2014/main" id="{5E34D2D0-B87B-4969-908E-FB05E6810E0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4" name="TextBox 25">
          <a:extLst>
            <a:ext uri="{FF2B5EF4-FFF2-40B4-BE49-F238E27FC236}">
              <a16:creationId xmlns:a16="http://schemas.microsoft.com/office/drawing/2014/main" id="{445A5125-8AA7-4B43-8013-ADAF401BD2E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5" name="TextBox 26">
          <a:extLst>
            <a:ext uri="{FF2B5EF4-FFF2-40B4-BE49-F238E27FC236}">
              <a16:creationId xmlns:a16="http://schemas.microsoft.com/office/drawing/2014/main" id="{9C7393DE-2780-49D8-B7B0-B9960753450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6" name="TextBox 27">
          <a:extLst>
            <a:ext uri="{FF2B5EF4-FFF2-40B4-BE49-F238E27FC236}">
              <a16:creationId xmlns:a16="http://schemas.microsoft.com/office/drawing/2014/main" id="{059A56ED-5CB4-445D-8354-79E90601AAF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7" name="TextBox 28">
          <a:extLst>
            <a:ext uri="{FF2B5EF4-FFF2-40B4-BE49-F238E27FC236}">
              <a16:creationId xmlns:a16="http://schemas.microsoft.com/office/drawing/2014/main" id="{E2976930-E941-4B01-9735-298BA8590A0C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8" name="TextBox 29">
          <a:extLst>
            <a:ext uri="{FF2B5EF4-FFF2-40B4-BE49-F238E27FC236}">
              <a16:creationId xmlns:a16="http://schemas.microsoft.com/office/drawing/2014/main" id="{7CA9050E-C8DF-4B12-A843-E5A68631BAB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49" name="TextBox 30">
          <a:extLst>
            <a:ext uri="{FF2B5EF4-FFF2-40B4-BE49-F238E27FC236}">
              <a16:creationId xmlns:a16="http://schemas.microsoft.com/office/drawing/2014/main" id="{1A4AB113-8BB3-4758-B83A-187AFEB2E9E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0" name="TextBox 31">
          <a:extLst>
            <a:ext uri="{FF2B5EF4-FFF2-40B4-BE49-F238E27FC236}">
              <a16:creationId xmlns:a16="http://schemas.microsoft.com/office/drawing/2014/main" id="{AD1F1628-FEF7-404C-9E45-D781D9A070A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1" name="TextBox 32">
          <a:extLst>
            <a:ext uri="{FF2B5EF4-FFF2-40B4-BE49-F238E27FC236}">
              <a16:creationId xmlns:a16="http://schemas.microsoft.com/office/drawing/2014/main" id="{C1BA9992-2B99-4BDF-9F0B-0E27545DF56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2" name="TextBox 25">
          <a:extLst>
            <a:ext uri="{FF2B5EF4-FFF2-40B4-BE49-F238E27FC236}">
              <a16:creationId xmlns:a16="http://schemas.microsoft.com/office/drawing/2014/main" id="{67EA186F-8DC2-44F3-9487-B1B898D12B05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3" name="TextBox 26">
          <a:extLst>
            <a:ext uri="{FF2B5EF4-FFF2-40B4-BE49-F238E27FC236}">
              <a16:creationId xmlns:a16="http://schemas.microsoft.com/office/drawing/2014/main" id="{3BACA435-FF72-41EE-B937-68CFD2DF581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4" name="TextBox 27">
          <a:extLst>
            <a:ext uri="{FF2B5EF4-FFF2-40B4-BE49-F238E27FC236}">
              <a16:creationId xmlns:a16="http://schemas.microsoft.com/office/drawing/2014/main" id="{6C0DFE7F-7E51-48F7-9B87-E8BD383F4D83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5" name="TextBox 28">
          <a:extLst>
            <a:ext uri="{FF2B5EF4-FFF2-40B4-BE49-F238E27FC236}">
              <a16:creationId xmlns:a16="http://schemas.microsoft.com/office/drawing/2014/main" id="{A2C69173-0FDA-46D3-BA59-33F91403D12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6" name="TextBox 29">
          <a:extLst>
            <a:ext uri="{FF2B5EF4-FFF2-40B4-BE49-F238E27FC236}">
              <a16:creationId xmlns:a16="http://schemas.microsoft.com/office/drawing/2014/main" id="{40718820-0948-459A-AACC-25C44BBBA9B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7" name="TextBox 30">
          <a:extLst>
            <a:ext uri="{FF2B5EF4-FFF2-40B4-BE49-F238E27FC236}">
              <a16:creationId xmlns:a16="http://schemas.microsoft.com/office/drawing/2014/main" id="{93C47764-033F-4D0F-9D3F-6F2CDE8749F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8" name="TextBox 31">
          <a:extLst>
            <a:ext uri="{FF2B5EF4-FFF2-40B4-BE49-F238E27FC236}">
              <a16:creationId xmlns:a16="http://schemas.microsoft.com/office/drawing/2014/main" id="{672608D3-5932-41CB-8A96-01DEEE7E45C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59" name="TextBox 32">
          <a:extLst>
            <a:ext uri="{FF2B5EF4-FFF2-40B4-BE49-F238E27FC236}">
              <a16:creationId xmlns:a16="http://schemas.microsoft.com/office/drawing/2014/main" id="{4B59D430-180F-418B-8017-F4A3679E892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0" name="TextBox 25">
          <a:extLst>
            <a:ext uri="{FF2B5EF4-FFF2-40B4-BE49-F238E27FC236}">
              <a16:creationId xmlns:a16="http://schemas.microsoft.com/office/drawing/2014/main" id="{3CBE535D-C2C5-4392-AE79-0C801534DE6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1" name="TextBox 26">
          <a:extLst>
            <a:ext uri="{FF2B5EF4-FFF2-40B4-BE49-F238E27FC236}">
              <a16:creationId xmlns:a16="http://schemas.microsoft.com/office/drawing/2014/main" id="{E78F773A-508D-4B1B-A892-2E23DC7926E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2" name="TextBox 27">
          <a:extLst>
            <a:ext uri="{FF2B5EF4-FFF2-40B4-BE49-F238E27FC236}">
              <a16:creationId xmlns:a16="http://schemas.microsoft.com/office/drawing/2014/main" id="{E37F8371-DEBE-42E9-8A0C-68BC92F41A7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3" name="TextBox 28">
          <a:extLst>
            <a:ext uri="{FF2B5EF4-FFF2-40B4-BE49-F238E27FC236}">
              <a16:creationId xmlns:a16="http://schemas.microsoft.com/office/drawing/2014/main" id="{5D9D5060-93C8-4A58-9C1F-3FA4CEF4B12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4" name="TextBox 29">
          <a:extLst>
            <a:ext uri="{FF2B5EF4-FFF2-40B4-BE49-F238E27FC236}">
              <a16:creationId xmlns:a16="http://schemas.microsoft.com/office/drawing/2014/main" id="{ED3E2955-D894-4BA3-96CB-0235E208626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5" name="TextBox 30">
          <a:extLst>
            <a:ext uri="{FF2B5EF4-FFF2-40B4-BE49-F238E27FC236}">
              <a16:creationId xmlns:a16="http://schemas.microsoft.com/office/drawing/2014/main" id="{AC76CA7E-1F5A-4DE9-8E08-FE326E1105E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6" name="TextBox 31">
          <a:extLst>
            <a:ext uri="{FF2B5EF4-FFF2-40B4-BE49-F238E27FC236}">
              <a16:creationId xmlns:a16="http://schemas.microsoft.com/office/drawing/2014/main" id="{486AEFAC-2858-4F55-B1D5-C0D84805C03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7" name="TextBox 32">
          <a:extLst>
            <a:ext uri="{FF2B5EF4-FFF2-40B4-BE49-F238E27FC236}">
              <a16:creationId xmlns:a16="http://schemas.microsoft.com/office/drawing/2014/main" id="{A2FEF1B5-90F7-4CCD-9F36-C8EEBA4CF06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8" name="TextBox 26">
          <a:extLst>
            <a:ext uri="{FF2B5EF4-FFF2-40B4-BE49-F238E27FC236}">
              <a16:creationId xmlns:a16="http://schemas.microsoft.com/office/drawing/2014/main" id="{409EF6F2-3A30-444C-AD3F-5229E408295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69" name="TextBox 27">
          <a:extLst>
            <a:ext uri="{FF2B5EF4-FFF2-40B4-BE49-F238E27FC236}">
              <a16:creationId xmlns:a16="http://schemas.microsoft.com/office/drawing/2014/main" id="{E7A7EFF5-6F0D-447A-AC73-1D768775F04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0" name="TextBox 28">
          <a:extLst>
            <a:ext uri="{FF2B5EF4-FFF2-40B4-BE49-F238E27FC236}">
              <a16:creationId xmlns:a16="http://schemas.microsoft.com/office/drawing/2014/main" id="{43F868FD-90AB-4F34-8C64-DCD67C1292A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1" name="TextBox 29">
          <a:extLst>
            <a:ext uri="{FF2B5EF4-FFF2-40B4-BE49-F238E27FC236}">
              <a16:creationId xmlns:a16="http://schemas.microsoft.com/office/drawing/2014/main" id="{7F1122BA-DC8C-4EA5-96EB-97E8D6A22E73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2" name="TextBox 30">
          <a:extLst>
            <a:ext uri="{FF2B5EF4-FFF2-40B4-BE49-F238E27FC236}">
              <a16:creationId xmlns:a16="http://schemas.microsoft.com/office/drawing/2014/main" id="{54D25983-5B46-462D-B650-9F099AA4D6E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3" name="TextBox 31">
          <a:extLst>
            <a:ext uri="{FF2B5EF4-FFF2-40B4-BE49-F238E27FC236}">
              <a16:creationId xmlns:a16="http://schemas.microsoft.com/office/drawing/2014/main" id="{B0A4780B-DCBD-4371-A8E3-2024DC7B614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4" name="TextBox 32">
          <a:extLst>
            <a:ext uri="{FF2B5EF4-FFF2-40B4-BE49-F238E27FC236}">
              <a16:creationId xmlns:a16="http://schemas.microsoft.com/office/drawing/2014/main" id="{07129CC1-9AE6-4D70-B42C-533169E7EDA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5" name="TextBox 25">
          <a:extLst>
            <a:ext uri="{FF2B5EF4-FFF2-40B4-BE49-F238E27FC236}">
              <a16:creationId xmlns:a16="http://schemas.microsoft.com/office/drawing/2014/main" id="{E8A7B265-F21C-406D-9F98-E460E3A5DF0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6" name="TextBox 26">
          <a:extLst>
            <a:ext uri="{FF2B5EF4-FFF2-40B4-BE49-F238E27FC236}">
              <a16:creationId xmlns:a16="http://schemas.microsoft.com/office/drawing/2014/main" id="{ED265E90-27FA-4A72-98E8-DF918AEB337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7" name="TextBox 27">
          <a:extLst>
            <a:ext uri="{FF2B5EF4-FFF2-40B4-BE49-F238E27FC236}">
              <a16:creationId xmlns:a16="http://schemas.microsoft.com/office/drawing/2014/main" id="{B38A9201-75B7-4DEF-AF72-24927FA861A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8" name="TextBox 28">
          <a:extLst>
            <a:ext uri="{FF2B5EF4-FFF2-40B4-BE49-F238E27FC236}">
              <a16:creationId xmlns:a16="http://schemas.microsoft.com/office/drawing/2014/main" id="{0EC14687-868F-4876-BF6C-1D269AB9E47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79" name="TextBox 29">
          <a:extLst>
            <a:ext uri="{FF2B5EF4-FFF2-40B4-BE49-F238E27FC236}">
              <a16:creationId xmlns:a16="http://schemas.microsoft.com/office/drawing/2014/main" id="{20D1B105-4DBA-4A0B-8F36-0041632D73D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0" name="TextBox 30">
          <a:extLst>
            <a:ext uri="{FF2B5EF4-FFF2-40B4-BE49-F238E27FC236}">
              <a16:creationId xmlns:a16="http://schemas.microsoft.com/office/drawing/2014/main" id="{A9F03377-D7BE-4101-8B68-1910EED5461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1" name="TextBox 31">
          <a:extLst>
            <a:ext uri="{FF2B5EF4-FFF2-40B4-BE49-F238E27FC236}">
              <a16:creationId xmlns:a16="http://schemas.microsoft.com/office/drawing/2014/main" id="{CF2130DF-D4A1-44A0-9AFE-9B621551B0E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2" name="TextBox 32">
          <a:extLst>
            <a:ext uri="{FF2B5EF4-FFF2-40B4-BE49-F238E27FC236}">
              <a16:creationId xmlns:a16="http://schemas.microsoft.com/office/drawing/2014/main" id="{E94DF58C-D27A-45FE-87B6-89C6D7A97B8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3" name="TextBox 25">
          <a:extLst>
            <a:ext uri="{FF2B5EF4-FFF2-40B4-BE49-F238E27FC236}">
              <a16:creationId xmlns:a16="http://schemas.microsoft.com/office/drawing/2014/main" id="{71D5B4EC-E21A-4F4B-BFCF-2AF62BFC9DF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4" name="TextBox 26">
          <a:extLst>
            <a:ext uri="{FF2B5EF4-FFF2-40B4-BE49-F238E27FC236}">
              <a16:creationId xmlns:a16="http://schemas.microsoft.com/office/drawing/2014/main" id="{F73D3583-9519-4894-B32A-9CE1F2AA7A65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5" name="TextBox 27">
          <a:extLst>
            <a:ext uri="{FF2B5EF4-FFF2-40B4-BE49-F238E27FC236}">
              <a16:creationId xmlns:a16="http://schemas.microsoft.com/office/drawing/2014/main" id="{46ADD978-9B50-4C4B-8704-4E319810667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6" name="TextBox 28">
          <a:extLst>
            <a:ext uri="{FF2B5EF4-FFF2-40B4-BE49-F238E27FC236}">
              <a16:creationId xmlns:a16="http://schemas.microsoft.com/office/drawing/2014/main" id="{64A63087-F2B2-401F-922C-27232419E3A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7" name="TextBox 29">
          <a:extLst>
            <a:ext uri="{FF2B5EF4-FFF2-40B4-BE49-F238E27FC236}">
              <a16:creationId xmlns:a16="http://schemas.microsoft.com/office/drawing/2014/main" id="{281251FD-5D5C-4E4A-B831-9DE272E545D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8" name="TextBox 30">
          <a:extLst>
            <a:ext uri="{FF2B5EF4-FFF2-40B4-BE49-F238E27FC236}">
              <a16:creationId xmlns:a16="http://schemas.microsoft.com/office/drawing/2014/main" id="{2BC5CF02-7A62-4859-94C2-290EF6B315C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89" name="TextBox 31">
          <a:extLst>
            <a:ext uri="{FF2B5EF4-FFF2-40B4-BE49-F238E27FC236}">
              <a16:creationId xmlns:a16="http://schemas.microsoft.com/office/drawing/2014/main" id="{DF91D714-AFAE-47FB-81A0-5BC7EF23F2E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0" name="TextBox 32">
          <a:extLst>
            <a:ext uri="{FF2B5EF4-FFF2-40B4-BE49-F238E27FC236}">
              <a16:creationId xmlns:a16="http://schemas.microsoft.com/office/drawing/2014/main" id="{0BB36B45-FBBE-47DC-BE91-943A324DADA5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1" name="TextBox 25">
          <a:extLst>
            <a:ext uri="{FF2B5EF4-FFF2-40B4-BE49-F238E27FC236}">
              <a16:creationId xmlns:a16="http://schemas.microsoft.com/office/drawing/2014/main" id="{11718769-CF4C-4054-8243-1DD7146E2DD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2" name="TextBox 26">
          <a:extLst>
            <a:ext uri="{FF2B5EF4-FFF2-40B4-BE49-F238E27FC236}">
              <a16:creationId xmlns:a16="http://schemas.microsoft.com/office/drawing/2014/main" id="{46F959DF-3660-4557-A037-00656A11C9E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3" name="TextBox 27">
          <a:extLst>
            <a:ext uri="{FF2B5EF4-FFF2-40B4-BE49-F238E27FC236}">
              <a16:creationId xmlns:a16="http://schemas.microsoft.com/office/drawing/2014/main" id="{6E950AD0-5149-475E-BCF7-CDA983B0E82C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4" name="TextBox 28">
          <a:extLst>
            <a:ext uri="{FF2B5EF4-FFF2-40B4-BE49-F238E27FC236}">
              <a16:creationId xmlns:a16="http://schemas.microsoft.com/office/drawing/2014/main" id="{B032F1BB-9A8B-4068-BF4D-FBFEA041C77C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5" name="TextBox 29">
          <a:extLst>
            <a:ext uri="{FF2B5EF4-FFF2-40B4-BE49-F238E27FC236}">
              <a16:creationId xmlns:a16="http://schemas.microsoft.com/office/drawing/2014/main" id="{80CE8B26-A074-4F8A-8D34-CDEE236B048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6" name="TextBox 30">
          <a:extLst>
            <a:ext uri="{FF2B5EF4-FFF2-40B4-BE49-F238E27FC236}">
              <a16:creationId xmlns:a16="http://schemas.microsoft.com/office/drawing/2014/main" id="{5F485953-750D-4A24-98F8-6C1EC2866CB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7" name="TextBox 31">
          <a:extLst>
            <a:ext uri="{FF2B5EF4-FFF2-40B4-BE49-F238E27FC236}">
              <a16:creationId xmlns:a16="http://schemas.microsoft.com/office/drawing/2014/main" id="{830F24BF-CBAB-464B-861D-91D1E813F25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8" name="TextBox 32">
          <a:extLst>
            <a:ext uri="{FF2B5EF4-FFF2-40B4-BE49-F238E27FC236}">
              <a16:creationId xmlns:a16="http://schemas.microsoft.com/office/drawing/2014/main" id="{AE8F6C1A-A699-42AA-B249-639E42C6F39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699" name="TextBox 25">
          <a:extLst>
            <a:ext uri="{FF2B5EF4-FFF2-40B4-BE49-F238E27FC236}">
              <a16:creationId xmlns:a16="http://schemas.microsoft.com/office/drawing/2014/main" id="{BE274773-35AD-4CFE-ACF9-BB688C23CDD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0" name="TextBox 26">
          <a:extLst>
            <a:ext uri="{FF2B5EF4-FFF2-40B4-BE49-F238E27FC236}">
              <a16:creationId xmlns:a16="http://schemas.microsoft.com/office/drawing/2014/main" id="{10B9245E-CA22-46F0-BE58-971145043F9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1" name="TextBox 27">
          <a:extLst>
            <a:ext uri="{FF2B5EF4-FFF2-40B4-BE49-F238E27FC236}">
              <a16:creationId xmlns:a16="http://schemas.microsoft.com/office/drawing/2014/main" id="{94BFAA76-31C1-4DDB-A339-08D0247F787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2" name="TextBox 28">
          <a:extLst>
            <a:ext uri="{FF2B5EF4-FFF2-40B4-BE49-F238E27FC236}">
              <a16:creationId xmlns:a16="http://schemas.microsoft.com/office/drawing/2014/main" id="{65BE3606-6622-45FC-A761-4C8AD73AE74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3" name="TextBox 29">
          <a:extLst>
            <a:ext uri="{FF2B5EF4-FFF2-40B4-BE49-F238E27FC236}">
              <a16:creationId xmlns:a16="http://schemas.microsoft.com/office/drawing/2014/main" id="{DE73E3CD-E280-4B3F-8758-D90C7453760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4" name="TextBox 30">
          <a:extLst>
            <a:ext uri="{FF2B5EF4-FFF2-40B4-BE49-F238E27FC236}">
              <a16:creationId xmlns:a16="http://schemas.microsoft.com/office/drawing/2014/main" id="{DA3DEE28-A42E-4DCD-A300-1CD9406C96A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5" name="TextBox 31">
          <a:extLst>
            <a:ext uri="{FF2B5EF4-FFF2-40B4-BE49-F238E27FC236}">
              <a16:creationId xmlns:a16="http://schemas.microsoft.com/office/drawing/2014/main" id="{36AB6C70-832A-4F9A-BA8A-F64C8FCA177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6" name="TextBox 32">
          <a:extLst>
            <a:ext uri="{FF2B5EF4-FFF2-40B4-BE49-F238E27FC236}">
              <a16:creationId xmlns:a16="http://schemas.microsoft.com/office/drawing/2014/main" id="{A2467EED-7522-43E7-B0E5-355486FC7D5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7" name="TextBox 25">
          <a:extLst>
            <a:ext uri="{FF2B5EF4-FFF2-40B4-BE49-F238E27FC236}">
              <a16:creationId xmlns:a16="http://schemas.microsoft.com/office/drawing/2014/main" id="{92A99532-9878-4761-8390-23BC58E032D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8" name="TextBox 26">
          <a:extLst>
            <a:ext uri="{FF2B5EF4-FFF2-40B4-BE49-F238E27FC236}">
              <a16:creationId xmlns:a16="http://schemas.microsoft.com/office/drawing/2014/main" id="{4AE8AACD-BB32-4A32-B63D-260FF58F6B4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09" name="TextBox 27">
          <a:extLst>
            <a:ext uri="{FF2B5EF4-FFF2-40B4-BE49-F238E27FC236}">
              <a16:creationId xmlns:a16="http://schemas.microsoft.com/office/drawing/2014/main" id="{74800445-08D8-4130-9C6C-F3A70A48478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0" name="TextBox 28">
          <a:extLst>
            <a:ext uri="{FF2B5EF4-FFF2-40B4-BE49-F238E27FC236}">
              <a16:creationId xmlns:a16="http://schemas.microsoft.com/office/drawing/2014/main" id="{09498448-1847-4036-8EDD-2825143FF4A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1" name="TextBox 29">
          <a:extLst>
            <a:ext uri="{FF2B5EF4-FFF2-40B4-BE49-F238E27FC236}">
              <a16:creationId xmlns:a16="http://schemas.microsoft.com/office/drawing/2014/main" id="{26E9EC1D-A26B-4BCE-96E1-70657666636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2" name="TextBox 30">
          <a:extLst>
            <a:ext uri="{FF2B5EF4-FFF2-40B4-BE49-F238E27FC236}">
              <a16:creationId xmlns:a16="http://schemas.microsoft.com/office/drawing/2014/main" id="{537E8454-3BBD-4C06-A1CA-B3569EAAD10C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3" name="TextBox 31">
          <a:extLst>
            <a:ext uri="{FF2B5EF4-FFF2-40B4-BE49-F238E27FC236}">
              <a16:creationId xmlns:a16="http://schemas.microsoft.com/office/drawing/2014/main" id="{1623D53C-CB75-4F49-94A9-E7E3C83FEDE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4" name="TextBox 32">
          <a:extLst>
            <a:ext uri="{FF2B5EF4-FFF2-40B4-BE49-F238E27FC236}">
              <a16:creationId xmlns:a16="http://schemas.microsoft.com/office/drawing/2014/main" id="{5B643500-9816-4955-9DAB-816921C13D2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5" name="TextBox 26">
          <a:extLst>
            <a:ext uri="{FF2B5EF4-FFF2-40B4-BE49-F238E27FC236}">
              <a16:creationId xmlns:a16="http://schemas.microsoft.com/office/drawing/2014/main" id="{AC00ABA0-66ED-4178-99C6-486E52E8700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6" name="TextBox 27">
          <a:extLst>
            <a:ext uri="{FF2B5EF4-FFF2-40B4-BE49-F238E27FC236}">
              <a16:creationId xmlns:a16="http://schemas.microsoft.com/office/drawing/2014/main" id="{308781C7-12F6-43CF-9640-C035854BBB8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7" name="TextBox 28">
          <a:extLst>
            <a:ext uri="{FF2B5EF4-FFF2-40B4-BE49-F238E27FC236}">
              <a16:creationId xmlns:a16="http://schemas.microsoft.com/office/drawing/2014/main" id="{2A9CE560-481A-4837-AD35-CE572F70C7B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8" name="TextBox 29">
          <a:extLst>
            <a:ext uri="{FF2B5EF4-FFF2-40B4-BE49-F238E27FC236}">
              <a16:creationId xmlns:a16="http://schemas.microsoft.com/office/drawing/2014/main" id="{6528D0CC-D9A4-4855-BC09-9F4828335E5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19" name="TextBox 30">
          <a:extLst>
            <a:ext uri="{FF2B5EF4-FFF2-40B4-BE49-F238E27FC236}">
              <a16:creationId xmlns:a16="http://schemas.microsoft.com/office/drawing/2014/main" id="{AACE86DF-7BCC-4446-806A-DD1308CD25B5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0" name="TextBox 31">
          <a:extLst>
            <a:ext uri="{FF2B5EF4-FFF2-40B4-BE49-F238E27FC236}">
              <a16:creationId xmlns:a16="http://schemas.microsoft.com/office/drawing/2014/main" id="{C0A3785F-89B3-4F98-9008-2D1D6AF043E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1" name="TextBox 32">
          <a:extLst>
            <a:ext uri="{FF2B5EF4-FFF2-40B4-BE49-F238E27FC236}">
              <a16:creationId xmlns:a16="http://schemas.microsoft.com/office/drawing/2014/main" id="{5FA5083E-721D-412F-87C9-729B416EA5D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2" name="TextBox 25">
          <a:extLst>
            <a:ext uri="{FF2B5EF4-FFF2-40B4-BE49-F238E27FC236}">
              <a16:creationId xmlns:a16="http://schemas.microsoft.com/office/drawing/2014/main" id="{74BF9956-6D66-4222-88FD-22D2408836D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3" name="TextBox 26">
          <a:extLst>
            <a:ext uri="{FF2B5EF4-FFF2-40B4-BE49-F238E27FC236}">
              <a16:creationId xmlns:a16="http://schemas.microsoft.com/office/drawing/2014/main" id="{0C7E0738-582A-4FB5-8EE5-2A81961B3DA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4" name="TextBox 27">
          <a:extLst>
            <a:ext uri="{FF2B5EF4-FFF2-40B4-BE49-F238E27FC236}">
              <a16:creationId xmlns:a16="http://schemas.microsoft.com/office/drawing/2014/main" id="{036CB63D-F209-4268-8370-0630EAF06AE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5" name="TextBox 28">
          <a:extLst>
            <a:ext uri="{FF2B5EF4-FFF2-40B4-BE49-F238E27FC236}">
              <a16:creationId xmlns:a16="http://schemas.microsoft.com/office/drawing/2014/main" id="{2A5A057B-708A-4C1C-906C-786F98B3D09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6" name="TextBox 29">
          <a:extLst>
            <a:ext uri="{FF2B5EF4-FFF2-40B4-BE49-F238E27FC236}">
              <a16:creationId xmlns:a16="http://schemas.microsoft.com/office/drawing/2014/main" id="{5195BE46-D360-4902-B1FB-5DAA1A29F00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7" name="TextBox 30">
          <a:extLst>
            <a:ext uri="{FF2B5EF4-FFF2-40B4-BE49-F238E27FC236}">
              <a16:creationId xmlns:a16="http://schemas.microsoft.com/office/drawing/2014/main" id="{D208B82A-BE19-4451-A511-C18ED7F87CB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8" name="TextBox 31">
          <a:extLst>
            <a:ext uri="{FF2B5EF4-FFF2-40B4-BE49-F238E27FC236}">
              <a16:creationId xmlns:a16="http://schemas.microsoft.com/office/drawing/2014/main" id="{DD735379-4860-497C-ACF1-897025A07E8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29" name="TextBox 32">
          <a:extLst>
            <a:ext uri="{FF2B5EF4-FFF2-40B4-BE49-F238E27FC236}">
              <a16:creationId xmlns:a16="http://schemas.microsoft.com/office/drawing/2014/main" id="{74263D54-D0DB-4064-B89E-4B0A1CAD6B8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0" name="TextBox 25">
          <a:extLst>
            <a:ext uri="{FF2B5EF4-FFF2-40B4-BE49-F238E27FC236}">
              <a16:creationId xmlns:a16="http://schemas.microsoft.com/office/drawing/2014/main" id="{63FDEDCE-6F1A-4F91-89B7-65AB4C7CA86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1" name="TextBox 26">
          <a:extLst>
            <a:ext uri="{FF2B5EF4-FFF2-40B4-BE49-F238E27FC236}">
              <a16:creationId xmlns:a16="http://schemas.microsoft.com/office/drawing/2014/main" id="{9D4697C4-04BA-40DF-95E3-E85A99F4DFB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2" name="TextBox 27">
          <a:extLst>
            <a:ext uri="{FF2B5EF4-FFF2-40B4-BE49-F238E27FC236}">
              <a16:creationId xmlns:a16="http://schemas.microsoft.com/office/drawing/2014/main" id="{CA99CEC4-6FB9-406E-A37D-E0D35A7D175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3" name="TextBox 28">
          <a:extLst>
            <a:ext uri="{FF2B5EF4-FFF2-40B4-BE49-F238E27FC236}">
              <a16:creationId xmlns:a16="http://schemas.microsoft.com/office/drawing/2014/main" id="{A8F38073-5C39-4F1A-9DF2-C9840E80A91A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4" name="TextBox 29">
          <a:extLst>
            <a:ext uri="{FF2B5EF4-FFF2-40B4-BE49-F238E27FC236}">
              <a16:creationId xmlns:a16="http://schemas.microsoft.com/office/drawing/2014/main" id="{10BABCE8-19B3-4D9F-A4B0-67421322E3E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5" name="TextBox 30">
          <a:extLst>
            <a:ext uri="{FF2B5EF4-FFF2-40B4-BE49-F238E27FC236}">
              <a16:creationId xmlns:a16="http://schemas.microsoft.com/office/drawing/2014/main" id="{596CD40A-DABF-455E-B9EF-D9E5E39A036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6" name="TextBox 31">
          <a:extLst>
            <a:ext uri="{FF2B5EF4-FFF2-40B4-BE49-F238E27FC236}">
              <a16:creationId xmlns:a16="http://schemas.microsoft.com/office/drawing/2014/main" id="{8C72DE1F-0CCF-4FA9-9C23-502F2B1DDD7C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7" name="TextBox 32">
          <a:extLst>
            <a:ext uri="{FF2B5EF4-FFF2-40B4-BE49-F238E27FC236}">
              <a16:creationId xmlns:a16="http://schemas.microsoft.com/office/drawing/2014/main" id="{517DAB9A-BD44-4BB5-96C8-308AE3631554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8" name="TextBox 25">
          <a:extLst>
            <a:ext uri="{FF2B5EF4-FFF2-40B4-BE49-F238E27FC236}">
              <a16:creationId xmlns:a16="http://schemas.microsoft.com/office/drawing/2014/main" id="{82AA4160-05D4-4AF6-86EE-C02C968CE118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39" name="TextBox 26">
          <a:extLst>
            <a:ext uri="{FF2B5EF4-FFF2-40B4-BE49-F238E27FC236}">
              <a16:creationId xmlns:a16="http://schemas.microsoft.com/office/drawing/2014/main" id="{79C3211E-354B-47AE-811C-8A49E8EDD08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0" name="TextBox 27">
          <a:extLst>
            <a:ext uri="{FF2B5EF4-FFF2-40B4-BE49-F238E27FC236}">
              <a16:creationId xmlns:a16="http://schemas.microsoft.com/office/drawing/2014/main" id="{5F88B4DF-620E-4964-8C4F-C7ACC0FE10EC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1" name="TextBox 28">
          <a:extLst>
            <a:ext uri="{FF2B5EF4-FFF2-40B4-BE49-F238E27FC236}">
              <a16:creationId xmlns:a16="http://schemas.microsoft.com/office/drawing/2014/main" id="{392D6309-E077-4040-A03F-DAC622F602E2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2" name="TextBox 29">
          <a:extLst>
            <a:ext uri="{FF2B5EF4-FFF2-40B4-BE49-F238E27FC236}">
              <a16:creationId xmlns:a16="http://schemas.microsoft.com/office/drawing/2014/main" id="{B2EA836B-FA25-4F6B-8530-630291874ED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3" name="TextBox 30">
          <a:extLst>
            <a:ext uri="{FF2B5EF4-FFF2-40B4-BE49-F238E27FC236}">
              <a16:creationId xmlns:a16="http://schemas.microsoft.com/office/drawing/2014/main" id="{687E1435-EFEB-4513-864E-94ACDE331D55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4" name="TextBox 31">
          <a:extLst>
            <a:ext uri="{FF2B5EF4-FFF2-40B4-BE49-F238E27FC236}">
              <a16:creationId xmlns:a16="http://schemas.microsoft.com/office/drawing/2014/main" id="{6D7008B5-82E0-46D5-A435-B5536FF6F1F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5" name="TextBox 32">
          <a:extLst>
            <a:ext uri="{FF2B5EF4-FFF2-40B4-BE49-F238E27FC236}">
              <a16:creationId xmlns:a16="http://schemas.microsoft.com/office/drawing/2014/main" id="{E7AFCBF0-11EC-46BB-B9DE-2F1ECBD4F1E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6" name="TextBox 25">
          <a:extLst>
            <a:ext uri="{FF2B5EF4-FFF2-40B4-BE49-F238E27FC236}">
              <a16:creationId xmlns:a16="http://schemas.microsoft.com/office/drawing/2014/main" id="{336F4FAA-2432-4989-A087-D199B0AC5EFD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7" name="TextBox 26">
          <a:extLst>
            <a:ext uri="{FF2B5EF4-FFF2-40B4-BE49-F238E27FC236}">
              <a16:creationId xmlns:a16="http://schemas.microsoft.com/office/drawing/2014/main" id="{E700A007-B64C-44AA-8838-D9D3374C969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8" name="TextBox 27">
          <a:extLst>
            <a:ext uri="{FF2B5EF4-FFF2-40B4-BE49-F238E27FC236}">
              <a16:creationId xmlns:a16="http://schemas.microsoft.com/office/drawing/2014/main" id="{368ABDB2-5578-4844-AC37-CD1E109DCE1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49" name="TextBox 28">
          <a:extLst>
            <a:ext uri="{FF2B5EF4-FFF2-40B4-BE49-F238E27FC236}">
              <a16:creationId xmlns:a16="http://schemas.microsoft.com/office/drawing/2014/main" id="{50E18F82-2EEE-479D-A041-439DEBB6304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0" name="TextBox 29">
          <a:extLst>
            <a:ext uri="{FF2B5EF4-FFF2-40B4-BE49-F238E27FC236}">
              <a16:creationId xmlns:a16="http://schemas.microsoft.com/office/drawing/2014/main" id="{EB254E71-1274-4065-A518-6EA785623F3F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1" name="TextBox 30">
          <a:extLst>
            <a:ext uri="{FF2B5EF4-FFF2-40B4-BE49-F238E27FC236}">
              <a16:creationId xmlns:a16="http://schemas.microsoft.com/office/drawing/2014/main" id="{CCDE9B95-EC38-47D3-86E4-D8C2C450DAA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2" name="TextBox 31">
          <a:extLst>
            <a:ext uri="{FF2B5EF4-FFF2-40B4-BE49-F238E27FC236}">
              <a16:creationId xmlns:a16="http://schemas.microsoft.com/office/drawing/2014/main" id="{90418546-7D62-4D57-BFBF-10461B7B85F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3" name="TextBox 32">
          <a:extLst>
            <a:ext uri="{FF2B5EF4-FFF2-40B4-BE49-F238E27FC236}">
              <a16:creationId xmlns:a16="http://schemas.microsoft.com/office/drawing/2014/main" id="{5EC57D79-87D3-414D-A29A-E49430376DDB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4" name="TextBox 25">
          <a:extLst>
            <a:ext uri="{FF2B5EF4-FFF2-40B4-BE49-F238E27FC236}">
              <a16:creationId xmlns:a16="http://schemas.microsoft.com/office/drawing/2014/main" id="{2AB910D2-354E-458E-8AFB-4F239F6C7AC9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5" name="TextBox 26">
          <a:extLst>
            <a:ext uri="{FF2B5EF4-FFF2-40B4-BE49-F238E27FC236}">
              <a16:creationId xmlns:a16="http://schemas.microsoft.com/office/drawing/2014/main" id="{2B1E9A51-3582-4CB3-9662-E06AD3B18AF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6" name="TextBox 27">
          <a:extLst>
            <a:ext uri="{FF2B5EF4-FFF2-40B4-BE49-F238E27FC236}">
              <a16:creationId xmlns:a16="http://schemas.microsoft.com/office/drawing/2014/main" id="{02667646-F43D-4F12-9966-A0619EED3501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7" name="TextBox 28">
          <a:extLst>
            <a:ext uri="{FF2B5EF4-FFF2-40B4-BE49-F238E27FC236}">
              <a16:creationId xmlns:a16="http://schemas.microsoft.com/office/drawing/2014/main" id="{31D6AC7A-7F5C-4421-AC16-273832E5A070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8" name="TextBox 29">
          <a:extLst>
            <a:ext uri="{FF2B5EF4-FFF2-40B4-BE49-F238E27FC236}">
              <a16:creationId xmlns:a16="http://schemas.microsoft.com/office/drawing/2014/main" id="{D7B77F26-237F-4DC2-9B8B-62713CBCABB7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59" name="TextBox 30">
          <a:extLst>
            <a:ext uri="{FF2B5EF4-FFF2-40B4-BE49-F238E27FC236}">
              <a16:creationId xmlns:a16="http://schemas.microsoft.com/office/drawing/2014/main" id="{3440D7D5-3A53-427D-820C-2A5AFEAFE73E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60" name="TextBox 31">
          <a:extLst>
            <a:ext uri="{FF2B5EF4-FFF2-40B4-BE49-F238E27FC236}">
              <a16:creationId xmlns:a16="http://schemas.microsoft.com/office/drawing/2014/main" id="{6C3CFABA-BA10-4A16-8764-8758A1E8A94C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39</xdr:row>
      <xdr:rowOff>0</xdr:rowOff>
    </xdr:from>
    <xdr:ext cx="184731" cy="262572"/>
    <xdr:sp macro="" textlink="">
      <xdr:nvSpPr>
        <xdr:cNvPr id="761" name="TextBox 32">
          <a:extLst>
            <a:ext uri="{FF2B5EF4-FFF2-40B4-BE49-F238E27FC236}">
              <a16:creationId xmlns:a16="http://schemas.microsoft.com/office/drawing/2014/main" id="{99517605-A4B3-4301-AF2C-335AE2181646}"/>
            </a:ext>
          </a:extLst>
        </xdr:cNvPr>
        <xdr:cNvSpPr txBox="1"/>
      </xdr:nvSpPr>
      <xdr:spPr>
        <a:xfrm>
          <a:off x="6496050" y="19145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" name="TextBox 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" name="TextBox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" name="TextBox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" name="TextBox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" name="TextBox 1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" name="TextBox 1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" name="Text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3" name="TextBox 15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4" name="TextBox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6" name="Text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" name="TextBox 19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8" name="Text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9" name="Text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0" name="TextBox 2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1" name="TextBox 2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2" name="TextBox 3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3" name="TextBox 3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4" name="TextBox 32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5" name="TextBox 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" name="TextBox 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8" name="TextBox 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" name="TextBox 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0" name="TextBox 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" name="TextBox 1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2" name="Text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3" name="Text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" name="Text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5" name="TextBox 1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" name="TextBox 1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7" name="TextBox 1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8" name="TextBox 1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" name="TextBox 1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0" name="TextBox 1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1" name="TextBox 25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2" name="TextBox 26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3" name="TextBox 27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4" name="TextBox 28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5" name="TextBox 29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6" name="TextBox 30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7" name="TextBox 3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8" name="TextBox 32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9" name="TextBox 4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1" name="TextBox 6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2" name="TextBox 7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" name="TextBox 8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4" name="TextBox 9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" name="TextBox 10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6" name="TextBox 1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7" name="TextBox 12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" name="TextBox 13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9" name="TextBox 14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" name="TextBox 15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1" name="TextBox 16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" name="TextBox 17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3" name="TextBox 18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4" name="TextBox 19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5" name="Text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6" name="TextBox 26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7" name="Text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8" name="TextBox 28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9" name="TextBox 29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0" name="TextBox 30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1" name="TextBox 3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2" name="TextBox 32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3" name="TextBox 4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5" name="TextBox 6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6" name="TextBox 7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" name="TextBox 8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8" name="TextBox 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" name="TextBox 10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0" name="TextBox 1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1" name="TextBox 12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2" name="TextBox 13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3" name="TextBox 14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" name="TextBox 15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5" name="TextBox 16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" name="TextBox 17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7" name="TextBox 1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8" name="TextBox 19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9" name="Text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0" name="TextBox 26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1" name="Text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2" name="Text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3" name="TextBox 29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4" name="TextBox 30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5" name="Text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6" name="TextBox 32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7" name="TextBox 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9" name="TextBox 6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0" name="TextBox 7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" name="TextBox 8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2" name="TextBox 9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" name="TextBox 10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4" name="TextBox 1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" name="TextBox 12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6" name="TextBox 13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7" name="TextBox 14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" name="TextBox 15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9" name="TextBox 16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" name="TextBox 17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1" name="TextBox 18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2" name="TextBox 19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3" name="TextBox 25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4" name="TextBox 26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5" name="TextBox 27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6" name="TextBox 28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7" name="TextBox 29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8" name="TextBox 30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9" name="TextBox 31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20" name="TextBox 32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1" name="TextBox 4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3" name="TextBox 6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4" name="TextBox 7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5" name="TextBox 8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6" name="TextBox 9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7" name="TextBox 10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8" name="TextBox 11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29" name="TextBox 12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30" name="TextBox 13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31" name="TextBox 14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32" name="TextBox 15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33" name="TextBox 16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34" name="TextBox 17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35" name="TextBox 18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36" name="TextBox 19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37" name="TextBox 25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38" name="TextBox 26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39" name="TextBox 27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40" name="TextBox 28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41" name="TextBox 29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42" name="TextBox 30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43" name="TextBox 31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44" name="TextBox 32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45" name="TextBox 4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47" name="TextBox 6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48" name="TextBox 7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49" name="TextBox 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0" name="TextBox 9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1" name="TextBox 1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2" name="TextBox 1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3" name="TextBox 1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4" name="TextBox 1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5" name="TextBox 1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6" name="TextBox 15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7" name="TextBox 16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8" name="TextBox 17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59" name="TextBox 1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60" name="TextBox 19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61" name="TextBox 26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62" name="TextBox 27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63" name="TextBox 28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64" name="TextBox 29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65" name="TextBox 30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66" name="TextBox 31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67" name="TextBox 32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68" name="TextBox 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0" name="TextBox 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1" name="TextBox 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2" name="TextBox 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3" name="TextBox 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4" name="TextBox 1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5" name="TextBox 1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6" name="TextBox 1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7" name="TextBox 1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8" name="TextBox 1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79" name="TextBox 1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80" name="TextBox 1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81" name="TextBox 1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82" name="TextBox 1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83" name="TextBox 1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84" name="TextBox 25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85" name="TextBox 26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86" name="TextBox 27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87" name="TextBox 28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88" name="TextBox 29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89" name="TextBox 30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90" name="TextBox 31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91" name="TextBox 32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92" name="TextBox 4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94" name="TextBox 6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95" name="TextBox 7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96" name="TextBox 8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97" name="TextBox 9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98" name="TextBox 10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99" name="TextBox 11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00" name="TextBox 12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01" name="TextBox 13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02" name="TextBox 14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03" name="TextBox 15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04" name="TextBox 16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05" name="TextBox 17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06" name="TextBox 18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07" name="TextBox 19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08" name="TextBox 25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09" name="TextBox 26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10" name="TextBox 27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11" name="TextBox 28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12" name="TextBox 29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13" name="TextBox 30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14" name="TextBox 31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15" name="TextBox 32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16" name="TextBox 4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18" name="TextBox 6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19" name="TextBox 7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0" name="TextBox 8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1" name="TextBox 9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2" name="TextBox 10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3" name="TextBox 11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4" name="TextBox 12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5" name="TextBox 13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6" name="TextBox 14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7" name="TextBox 15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8" name="TextBox 16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29" name="TextBox 17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30" name="TextBox 18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31" name="TextBox 19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32" name="TextBox 25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33" name="TextBox 26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34" name="TextBox 27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35" name="TextBox 28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36" name="TextBox 29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37" name="TextBox 30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38" name="TextBox 31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39" name="TextBox 32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0" name="TextBox 4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1" name="TextBox 5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2" name="TextBox 6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3" name="TextBox 7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4" name="TextBox 8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5" name="TextBox 9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6" name="TextBox 10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7" name="TextBox 11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8" name="TextBox 12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49" name="TextBox 13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50" name="TextBox 14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51" name="TextBox 15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52" name="TextBox 16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53" name="TextBox 17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54" name="TextBox 18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55" name="TextBox 19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56" name="TextBox 25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57" name="TextBox 26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58" name="TextBox 27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59" name="TextBox 28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60" name="TextBox 29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61" name="TextBox 30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62" name="TextBox 31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63" name="TextBox 3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64" name="TextBox 4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66" name="TextBox 6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67" name="TextBox 7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68" name="TextBox 8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69" name="TextBox 9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0" name="TextBox 10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1" name="TextBox 11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2" name="TextBox 12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3" name="TextBox 13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4" name="TextBox 14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5" name="TextBox 15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6" name="TextBox 16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7" name="TextBox 17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8" name="TextBox 18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79" name="TextBox 19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80" name="TextBox 25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81" name="TextBox 26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82" name="TextBox 27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83" name="TextBox 28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84" name="TextBox 29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85" name="TextBox 30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86" name="TextBox 31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287" name="TextBox 32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88" name="TextBox 4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0" name="TextBox 6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1" name="TextBox 7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2" name="TextBox 8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3" name="TextBox 9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4" name="TextBox 10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5" name="TextBox 11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6" name="TextBox 12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7" name="TextBox 13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8" name="TextBox 14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299" name="TextBox 15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00" name="TextBox 16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01" name="TextBox 17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02" name="TextBox 18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03" name="TextBox 19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04" name="TextBox 26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05" name="TextBox 27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06" name="TextBox 28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07" name="TextBox 29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08" name="TextBox 30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09" name="TextBox 31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10" name="TextBox 32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1" name="TextBox 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3" name="TextBox 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4" name="TextBox 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5" name="TextBox 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6" name="TextBox 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7" name="TextBox 1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8" name="TextBox 1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19" name="TextBox 1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20" name="TextBox 1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21" name="TextBox 1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22" name="TextBox 1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23" name="TextBox 1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24" name="TextBox 1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25" name="TextBox 1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26" name="TextBox 1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27" name="TextBox 25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28" name="TextBox 26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29" name="TextBox 27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30" name="TextBox 28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31" name="TextBox 29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32" name="TextBox 30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33" name="TextBox 31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34" name="TextBox 32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35" name="TextBox 4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37" name="TextBox 6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38" name="TextBox 7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39" name="TextBox 8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0" name="TextBox 9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1" name="TextBox 10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2" name="TextBox 11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3" name="TextBox 12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4" name="TextBox 13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5" name="TextBox 14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6" name="TextBox 15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7" name="TextBox 16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8" name="TextBox 17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49" name="TextBox 18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50" name="TextBox 19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51" name="TextBox 25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52" name="TextBox 26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53" name="TextBox 27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54" name="TextBox 28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55" name="TextBox 29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56" name="TextBox 30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57" name="TextBox 31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58" name="TextBox 32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59" name="TextBox 4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1" name="TextBox 6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2" name="TextBox 7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3" name="TextBox 8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4" name="TextBox 9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5" name="TextBox 10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6" name="TextBox 11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7" name="TextBox 12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8" name="TextBox 13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69" name="TextBox 14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70" name="TextBox 15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71" name="TextBox 16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72" name="TextBox 17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73" name="TextBox 18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74" name="TextBox 19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75" name="TextBox 25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76" name="TextBox 26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77" name="TextBox 27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78" name="TextBox 28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79" name="TextBox 29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80" name="TextBox 30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81" name="TextBox 31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82" name="TextBox 32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83" name="TextBox 4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85" name="TextBox 6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86" name="TextBox 7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87" name="TextBox 8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88" name="TextBox 9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89" name="TextBox 10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0" name="TextBox 11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1" name="TextBox 12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2" name="TextBox 13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3" name="TextBox 14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4" name="TextBox 15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5" name="TextBox 16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6" name="TextBox 17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7" name="TextBox 18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398" name="TextBox 19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399" name="TextBox 25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00" name="TextBox 26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01" name="TextBox 27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02" name="TextBox 28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03" name="TextBox 29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04" name="TextBox 30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05" name="TextBox 31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06" name="TextBox 32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07" name="TextBox 4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09" name="TextBox 6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0" name="TextBox 7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1" name="TextBox 8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2" name="TextBox 9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3" name="TextBox 10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4" name="TextBox 11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5" name="TextBox 12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6" name="TextBox 13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7" name="TextBox 14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8" name="TextBox 15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19" name="TextBox 16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20" name="TextBox 17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21" name="TextBox 18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22" name="TextBox 19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23" name="TextBox 25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24" name="TextBox 26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25" name="TextBox 27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26" name="TextBox 28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27" name="TextBox 29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28" name="TextBox 30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29" name="TextBox 31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30" name="TextBox 32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31" name="TextBox 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33" name="TextBox 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34" name="TextBox 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35" name="TextBox 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36" name="TextBox 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37" name="TextBox 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38" name="TextBox 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39" name="TextBox 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40" name="TextBox 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41" name="TextBox 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42" name="TextBox 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43" name="TextBox 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44" name="TextBox 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45" name="TextBox 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46" name="TextBox 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47" name="TextBox 26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48" name="TextBox 27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49" name="TextBox 28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50" name="TextBox 29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51" name="TextBox 30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52" name="TextBox 31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53" name="TextBox 32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54" name="TextBox 4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55" name="TextBox 5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56" name="TextBox 6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57" name="TextBox 7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58" name="TextBox 8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59" name="TextBox 9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0" name="TextBox 10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1" name="TextBox 11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2" name="TextBox 12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3" name="TextBox 13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4" name="TextBox 14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5" name="TextBox 15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6" name="TextBox 16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7" name="TextBox 17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8" name="TextBox 18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69" name="TextBox 19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70" name="TextBox 25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71" name="TextBox 26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72" name="TextBox 27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73" name="TextBox 28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74" name="TextBox 29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75" name="TextBox 30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76" name="TextBox 31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77" name="TextBox 32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78" name="TextBox 4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0" name="TextBox 6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1" name="TextBox 7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2" name="TextBox 8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3" name="TextBox 9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4" name="TextBox 10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5" name="TextBox 11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6" name="TextBox 12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7" name="TextBox 13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8" name="TextBox 14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89" name="TextBox 15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90" name="TextBox 16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91" name="TextBox 17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92" name="TextBox 18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493" name="TextBox 19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94" name="TextBox 25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95" name="TextBox 26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96" name="TextBox 27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97" name="TextBox 28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98" name="TextBox 29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499" name="TextBox 30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00" name="TextBox 31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01" name="TextBox 32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02" name="TextBox 4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04" name="TextBox 6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05" name="TextBox 7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06" name="TextBox 8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07" name="TextBox 9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08" name="TextBox 10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09" name="TextBox 11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10" name="TextBox 12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11" name="TextBox 13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12" name="TextBox 14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13" name="TextBox 15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14" name="TextBox 16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15" name="TextBox 17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16" name="TextBox 18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17" name="TextBox 19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18" name="TextBox 25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19" name="TextBox 26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20" name="TextBox 27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21" name="TextBox 28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22" name="TextBox 29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23" name="TextBox 30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24" name="TextBox 31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25" name="TextBox 32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26" name="TextBox 4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28" name="TextBox 6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29" name="TextBox 7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0" name="TextBox 8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1" name="TextBox 9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2" name="TextBox 10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3" name="TextBox 11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4" name="TextBox 12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5" name="TextBox 13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6" name="TextBox 14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7" name="TextBox 15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8" name="TextBox 16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39" name="TextBox 17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40" name="TextBox 18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41" name="TextBox 19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42" name="TextBox 25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43" name="TextBox 26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44" name="TextBox 27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45" name="TextBox 28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46" name="TextBox 29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47" name="TextBox 30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48" name="TextBox 31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49" name="TextBox 32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0" name="TextBox 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2" name="TextBox 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3" name="TextBox 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4" name="TextBox 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5" name="TextBox 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6" name="TextBox 1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7" name="TextBox 1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8" name="TextBox 1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59" name="TextBox 1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60" name="TextBox 1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61" name="TextBox 1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62" name="TextBox 1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63" name="TextBox 1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64" name="TextBox 1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65" name="TextBox 1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 txBox="1"/>
      </xdr:nvSpPr>
      <xdr:spPr>
        <a:xfrm>
          <a:off x="5753100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66" name="TextBox 25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67" name="TextBox 26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68" name="TextBox 27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69" name="TextBox 28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70" name="TextBox 29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71" name="TextBox 30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72" name="TextBox 31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73" name="TextBox 32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 txBox="1"/>
      </xdr:nvSpPr>
      <xdr:spPr>
        <a:xfrm>
          <a:off x="6067425" y="6930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74" name="TextBox 4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75" name="TextBox 5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76" name="TextBox 6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77" name="TextBox 7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78" name="TextBox 8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79" name="TextBox 9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0" name="TextBox 10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1" name="TextBox 11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2" name="TextBox 12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3" name="TextBox 13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4" name="TextBox 14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5" name="TextBox 15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6" name="TextBox 16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7" name="TextBox 17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8" name="TextBox 18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89" name="TextBox 19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90" name="TextBox 26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91" name="TextBox 27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92" name="TextBox 28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93" name="TextBox 29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94" name="TextBox 30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95" name="TextBox 31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596" name="TextBox 32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97" name="TextBox 4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98" name="TextBox 5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599" name="TextBox 6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0" name="TextBox 7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1" name="TextBox 8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2" name="TextBox 9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3" name="TextBox 10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4" name="TextBox 11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5" name="TextBox 12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6" name="TextBox 13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7" name="TextBox 14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8" name="TextBox 15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09" name="TextBox 16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10" name="TextBox 17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11" name="TextBox 18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12" name="TextBox 19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13" name="TextBox 25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14" name="TextBox 26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15" name="TextBox 27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16" name="TextBox 28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17" name="TextBox 29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18" name="TextBox 30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19" name="TextBox 31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20" name="TextBox 32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1" name="TextBox 4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2" name="TextBox 5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3" name="TextBox 6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4" name="TextBox 7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5" name="TextBox 8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6" name="TextBox 9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7" name="TextBox 10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8" name="TextBox 11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29" name="TextBox 12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30" name="TextBox 13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31" name="TextBox 14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32" name="TextBox 15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33" name="TextBox 16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34" name="TextBox 17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35" name="TextBox 18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36" name="TextBox 19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37" name="TextBox 25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38" name="TextBox 26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39" name="TextBox 27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40" name="TextBox 28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41" name="TextBox 29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42" name="TextBox 30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43" name="TextBox 31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44" name="TextBox 32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45" name="TextBox 4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46" name="TextBox 5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47" name="TextBox 6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48" name="TextBox 7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49" name="TextBox 8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0" name="TextBox 9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1" name="TextBox 10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2" name="TextBox 11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3" name="TextBox 12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4" name="TextBox 13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5" name="TextBox 14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6" name="TextBox 15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7" name="TextBox 16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8" name="TextBox 17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59" name="TextBox 18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60" name="TextBox 19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61" name="TextBox 2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62" name="TextBox 2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63" name="TextBox 2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64" name="TextBox 2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65" name="TextBox 2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66" name="TextBox 3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67" name="TextBox 3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68" name="TextBox 3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69" name="TextBox 4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0" name="TextBox 5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1" name="TextBox 6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2" name="TextBox 7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3" name="TextBox 8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4" name="TextBox 9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5" name="TextBox 10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6" name="TextBox 11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7" name="TextBox 12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8" name="TextBox 13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79" name="TextBox 14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80" name="TextBox 15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81" name="TextBox 16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82" name="TextBox 17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83" name="TextBox 18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84" name="TextBox 19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85" name="TextBox 25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86" name="TextBox 26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87" name="TextBox 27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88" name="TextBox 28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89" name="TextBox 29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90" name="TextBox 30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91" name="TextBox 31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692" name="TextBox 32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93" name="TextBox 4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94" name="TextBox 5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95" name="TextBox 6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96" name="TextBox 7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97" name="TextBox 8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98" name="TextBox 9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699" name="TextBox 10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00" name="TextBox 11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01" name="TextBox 12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02" name="TextBox 13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03" name="TextBox 14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04" name="TextBox 15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05" name="TextBox 16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06" name="TextBox 17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07" name="TextBox 18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08" name="TextBox 19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09" name="TextBox 25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10" name="TextBox 26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11" name="TextBox 27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12" name="TextBox 28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13" name="TextBox 29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14" name="TextBox 30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15" name="TextBox 31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16" name="TextBox 32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17" name="TextBox 4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18" name="TextBox 5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19" name="TextBox 6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0" name="TextBox 7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1" name="TextBox 8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2" name="TextBox 9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3" name="TextBox 10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4" name="TextBox 11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5" name="TextBox 12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6" name="TextBox 13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7" name="TextBox 14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8" name="TextBox 15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29" name="TextBox 16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30" name="TextBox 17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31" name="TextBox 18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32" name="TextBox 19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33" name="TextBox 26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34" name="TextBox 27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35" name="TextBox 28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36" name="TextBox 29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37" name="TextBox 30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38" name="TextBox 31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39" name="TextBox 32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0" name="TextBox 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1" name="TextBox 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2" name="TextBox 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3" name="TextBox 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4" name="TextBox 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5" name="TextBox 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6" name="TextBox 1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7" name="TextBox 1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8" name="TextBox 1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49" name="TextBox 1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50" name="TextBox 1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51" name="TextBox 1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52" name="TextBox 1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53" name="TextBox 17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54" name="TextBox 18">
          <a:extLst>
            <a:ext uri="{FF2B5EF4-FFF2-40B4-BE49-F238E27FC236}">
              <a16:creationId xmlns:a16="http://schemas.microsoft.com/office/drawing/2014/main" id="{00000000-0008-0000-0400-0000F2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55" name="TextBox 19">
          <a:extLst>
            <a:ext uri="{FF2B5EF4-FFF2-40B4-BE49-F238E27FC236}">
              <a16:creationId xmlns:a16="http://schemas.microsoft.com/office/drawing/2014/main" id="{00000000-0008-0000-0400-0000F3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56" name="TextBox 25">
          <a:extLst>
            <a:ext uri="{FF2B5EF4-FFF2-40B4-BE49-F238E27FC236}">
              <a16:creationId xmlns:a16="http://schemas.microsoft.com/office/drawing/2014/main" id="{00000000-0008-0000-0400-0000F4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57" name="TextBox 26">
          <a:extLst>
            <a:ext uri="{FF2B5EF4-FFF2-40B4-BE49-F238E27FC236}">
              <a16:creationId xmlns:a16="http://schemas.microsoft.com/office/drawing/2014/main" id="{00000000-0008-0000-0400-0000F5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58" name="TextBox 27">
          <a:extLst>
            <a:ext uri="{FF2B5EF4-FFF2-40B4-BE49-F238E27FC236}">
              <a16:creationId xmlns:a16="http://schemas.microsoft.com/office/drawing/2014/main" id="{00000000-0008-0000-0400-0000F6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59" name="TextBox 28">
          <a:extLst>
            <a:ext uri="{FF2B5EF4-FFF2-40B4-BE49-F238E27FC236}">
              <a16:creationId xmlns:a16="http://schemas.microsoft.com/office/drawing/2014/main" id="{00000000-0008-0000-0400-0000F7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60" name="TextBox 29">
          <a:extLst>
            <a:ext uri="{FF2B5EF4-FFF2-40B4-BE49-F238E27FC236}">
              <a16:creationId xmlns:a16="http://schemas.microsoft.com/office/drawing/2014/main" id="{00000000-0008-0000-0400-0000F8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61" name="TextBox 30">
          <a:extLst>
            <a:ext uri="{FF2B5EF4-FFF2-40B4-BE49-F238E27FC236}">
              <a16:creationId xmlns:a16="http://schemas.microsoft.com/office/drawing/2014/main" id="{00000000-0008-0000-0400-0000F9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62" name="TextBox 31">
          <a:extLst>
            <a:ext uri="{FF2B5EF4-FFF2-40B4-BE49-F238E27FC236}">
              <a16:creationId xmlns:a16="http://schemas.microsoft.com/office/drawing/2014/main" id="{00000000-0008-0000-0400-0000FA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63" name="TextBox 32">
          <a:extLst>
            <a:ext uri="{FF2B5EF4-FFF2-40B4-BE49-F238E27FC236}">
              <a16:creationId xmlns:a16="http://schemas.microsoft.com/office/drawing/2014/main" id="{00000000-0008-0000-0400-0000FB02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64" name="TextBox 4">
          <a:extLst>
            <a:ext uri="{FF2B5EF4-FFF2-40B4-BE49-F238E27FC236}">
              <a16:creationId xmlns:a16="http://schemas.microsoft.com/office/drawing/2014/main" id="{00000000-0008-0000-0400-0000FC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65" name="TextBox 5">
          <a:extLst>
            <a:ext uri="{FF2B5EF4-FFF2-40B4-BE49-F238E27FC236}">
              <a16:creationId xmlns:a16="http://schemas.microsoft.com/office/drawing/2014/main" id="{00000000-0008-0000-0400-0000FD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66" name="TextBox 6">
          <a:extLst>
            <a:ext uri="{FF2B5EF4-FFF2-40B4-BE49-F238E27FC236}">
              <a16:creationId xmlns:a16="http://schemas.microsoft.com/office/drawing/2014/main" id="{00000000-0008-0000-0400-0000FE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67" name="TextBox 7">
          <a:extLst>
            <a:ext uri="{FF2B5EF4-FFF2-40B4-BE49-F238E27FC236}">
              <a16:creationId xmlns:a16="http://schemas.microsoft.com/office/drawing/2014/main" id="{00000000-0008-0000-0400-0000FF02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68" name="TextBox 8">
          <a:extLst>
            <a:ext uri="{FF2B5EF4-FFF2-40B4-BE49-F238E27FC236}">
              <a16:creationId xmlns:a16="http://schemas.microsoft.com/office/drawing/2014/main" id="{00000000-0008-0000-0400-00000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69" name="TextBox 9">
          <a:extLst>
            <a:ext uri="{FF2B5EF4-FFF2-40B4-BE49-F238E27FC236}">
              <a16:creationId xmlns:a16="http://schemas.microsoft.com/office/drawing/2014/main" id="{00000000-0008-0000-0400-00000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0" name="TextBox 10">
          <a:extLst>
            <a:ext uri="{FF2B5EF4-FFF2-40B4-BE49-F238E27FC236}">
              <a16:creationId xmlns:a16="http://schemas.microsoft.com/office/drawing/2014/main" id="{00000000-0008-0000-0400-00000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1" name="TextBox 11">
          <a:extLst>
            <a:ext uri="{FF2B5EF4-FFF2-40B4-BE49-F238E27FC236}">
              <a16:creationId xmlns:a16="http://schemas.microsoft.com/office/drawing/2014/main" id="{00000000-0008-0000-0400-00000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2" name="TextBox 12">
          <a:extLst>
            <a:ext uri="{FF2B5EF4-FFF2-40B4-BE49-F238E27FC236}">
              <a16:creationId xmlns:a16="http://schemas.microsoft.com/office/drawing/2014/main" id="{00000000-0008-0000-0400-00000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3" name="TextBox 13">
          <a:extLst>
            <a:ext uri="{FF2B5EF4-FFF2-40B4-BE49-F238E27FC236}">
              <a16:creationId xmlns:a16="http://schemas.microsoft.com/office/drawing/2014/main" id="{00000000-0008-0000-0400-00000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4" name="TextBox 14">
          <a:extLst>
            <a:ext uri="{FF2B5EF4-FFF2-40B4-BE49-F238E27FC236}">
              <a16:creationId xmlns:a16="http://schemas.microsoft.com/office/drawing/2014/main" id="{00000000-0008-0000-0400-00000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5" name="TextBox 15">
          <a:extLst>
            <a:ext uri="{FF2B5EF4-FFF2-40B4-BE49-F238E27FC236}">
              <a16:creationId xmlns:a16="http://schemas.microsoft.com/office/drawing/2014/main" id="{00000000-0008-0000-0400-00000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6" name="TextBox 16">
          <a:extLst>
            <a:ext uri="{FF2B5EF4-FFF2-40B4-BE49-F238E27FC236}">
              <a16:creationId xmlns:a16="http://schemas.microsoft.com/office/drawing/2014/main" id="{00000000-0008-0000-0400-00000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7" name="TextBox 17">
          <a:extLst>
            <a:ext uri="{FF2B5EF4-FFF2-40B4-BE49-F238E27FC236}">
              <a16:creationId xmlns:a16="http://schemas.microsoft.com/office/drawing/2014/main" id="{00000000-0008-0000-0400-00000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8" name="TextBox 18">
          <a:extLst>
            <a:ext uri="{FF2B5EF4-FFF2-40B4-BE49-F238E27FC236}">
              <a16:creationId xmlns:a16="http://schemas.microsoft.com/office/drawing/2014/main" id="{00000000-0008-0000-0400-00000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79" name="TextBox 19">
          <a:extLst>
            <a:ext uri="{FF2B5EF4-FFF2-40B4-BE49-F238E27FC236}">
              <a16:creationId xmlns:a16="http://schemas.microsoft.com/office/drawing/2014/main" id="{00000000-0008-0000-0400-00000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80" name="TextBox 25">
          <a:extLst>
            <a:ext uri="{FF2B5EF4-FFF2-40B4-BE49-F238E27FC236}">
              <a16:creationId xmlns:a16="http://schemas.microsoft.com/office/drawing/2014/main" id="{00000000-0008-0000-0400-00000C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81" name="TextBox 26">
          <a:extLst>
            <a:ext uri="{FF2B5EF4-FFF2-40B4-BE49-F238E27FC236}">
              <a16:creationId xmlns:a16="http://schemas.microsoft.com/office/drawing/2014/main" id="{00000000-0008-0000-0400-00000D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82" name="TextBox 27">
          <a:extLst>
            <a:ext uri="{FF2B5EF4-FFF2-40B4-BE49-F238E27FC236}">
              <a16:creationId xmlns:a16="http://schemas.microsoft.com/office/drawing/2014/main" id="{00000000-0008-0000-0400-00000E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83" name="TextBox 28">
          <a:extLst>
            <a:ext uri="{FF2B5EF4-FFF2-40B4-BE49-F238E27FC236}">
              <a16:creationId xmlns:a16="http://schemas.microsoft.com/office/drawing/2014/main" id="{00000000-0008-0000-0400-00000F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84" name="TextBox 29">
          <a:extLst>
            <a:ext uri="{FF2B5EF4-FFF2-40B4-BE49-F238E27FC236}">
              <a16:creationId xmlns:a16="http://schemas.microsoft.com/office/drawing/2014/main" id="{00000000-0008-0000-0400-000010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85" name="TextBox 30">
          <a:extLst>
            <a:ext uri="{FF2B5EF4-FFF2-40B4-BE49-F238E27FC236}">
              <a16:creationId xmlns:a16="http://schemas.microsoft.com/office/drawing/2014/main" id="{00000000-0008-0000-0400-000011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86" name="TextBox 31">
          <a:extLst>
            <a:ext uri="{FF2B5EF4-FFF2-40B4-BE49-F238E27FC236}">
              <a16:creationId xmlns:a16="http://schemas.microsoft.com/office/drawing/2014/main" id="{00000000-0008-0000-0400-000012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787" name="TextBox 32">
          <a:extLst>
            <a:ext uri="{FF2B5EF4-FFF2-40B4-BE49-F238E27FC236}">
              <a16:creationId xmlns:a16="http://schemas.microsoft.com/office/drawing/2014/main" id="{00000000-0008-0000-0400-000013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88" name="TextBox 4">
          <a:extLst>
            <a:ext uri="{FF2B5EF4-FFF2-40B4-BE49-F238E27FC236}">
              <a16:creationId xmlns:a16="http://schemas.microsoft.com/office/drawing/2014/main" id="{00000000-0008-0000-0400-00001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89" name="TextBox 5">
          <a:extLst>
            <a:ext uri="{FF2B5EF4-FFF2-40B4-BE49-F238E27FC236}">
              <a16:creationId xmlns:a16="http://schemas.microsoft.com/office/drawing/2014/main" id="{00000000-0008-0000-0400-00001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0" name="TextBox 6">
          <a:extLst>
            <a:ext uri="{FF2B5EF4-FFF2-40B4-BE49-F238E27FC236}">
              <a16:creationId xmlns:a16="http://schemas.microsoft.com/office/drawing/2014/main" id="{00000000-0008-0000-0400-00001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1" name="TextBox 7">
          <a:extLst>
            <a:ext uri="{FF2B5EF4-FFF2-40B4-BE49-F238E27FC236}">
              <a16:creationId xmlns:a16="http://schemas.microsoft.com/office/drawing/2014/main" id="{00000000-0008-0000-0400-00001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2" name="TextBox 8">
          <a:extLst>
            <a:ext uri="{FF2B5EF4-FFF2-40B4-BE49-F238E27FC236}">
              <a16:creationId xmlns:a16="http://schemas.microsoft.com/office/drawing/2014/main" id="{00000000-0008-0000-0400-00001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3" name="TextBox 9">
          <a:extLst>
            <a:ext uri="{FF2B5EF4-FFF2-40B4-BE49-F238E27FC236}">
              <a16:creationId xmlns:a16="http://schemas.microsoft.com/office/drawing/2014/main" id="{00000000-0008-0000-0400-00001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4" name="TextBox 10">
          <a:extLst>
            <a:ext uri="{FF2B5EF4-FFF2-40B4-BE49-F238E27FC236}">
              <a16:creationId xmlns:a16="http://schemas.microsoft.com/office/drawing/2014/main" id="{00000000-0008-0000-0400-00001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5" name="TextBox 11">
          <a:extLst>
            <a:ext uri="{FF2B5EF4-FFF2-40B4-BE49-F238E27FC236}">
              <a16:creationId xmlns:a16="http://schemas.microsoft.com/office/drawing/2014/main" id="{00000000-0008-0000-0400-00001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6" name="TextBox 12">
          <a:extLst>
            <a:ext uri="{FF2B5EF4-FFF2-40B4-BE49-F238E27FC236}">
              <a16:creationId xmlns:a16="http://schemas.microsoft.com/office/drawing/2014/main" id="{00000000-0008-0000-0400-00001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7" name="TextBox 13">
          <a:extLst>
            <a:ext uri="{FF2B5EF4-FFF2-40B4-BE49-F238E27FC236}">
              <a16:creationId xmlns:a16="http://schemas.microsoft.com/office/drawing/2014/main" id="{00000000-0008-0000-0400-00001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8" name="TextBox 14">
          <a:extLst>
            <a:ext uri="{FF2B5EF4-FFF2-40B4-BE49-F238E27FC236}">
              <a16:creationId xmlns:a16="http://schemas.microsoft.com/office/drawing/2014/main" id="{00000000-0008-0000-0400-00001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799" name="TextBox 15">
          <a:extLst>
            <a:ext uri="{FF2B5EF4-FFF2-40B4-BE49-F238E27FC236}">
              <a16:creationId xmlns:a16="http://schemas.microsoft.com/office/drawing/2014/main" id="{00000000-0008-0000-0400-00001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00" name="TextBox 16">
          <a:extLst>
            <a:ext uri="{FF2B5EF4-FFF2-40B4-BE49-F238E27FC236}">
              <a16:creationId xmlns:a16="http://schemas.microsoft.com/office/drawing/2014/main" id="{00000000-0008-0000-0400-00002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01" name="TextBox 17">
          <a:extLst>
            <a:ext uri="{FF2B5EF4-FFF2-40B4-BE49-F238E27FC236}">
              <a16:creationId xmlns:a16="http://schemas.microsoft.com/office/drawing/2014/main" id="{00000000-0008-0000-0400-00002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02" name="TextBox 18">
          <a:extLst>
            <a:ext uri="{FF2B5EF4-FFF2-40B4-BE49-F238E27FC236}">
              <a16:creationId xmlns:a16="http://schemas.microsoft.com/office/drawing/2014/main" id="{00000000-0008-0000-0400-00002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03" name="TextBox 19">
          <a:extLst>
            <a:ext uri="{FF2B5EF4-FFF2-40B4-BE49-F238E27FC236}">
              <a16:creationId xmlns:a16="http://schemas.microsoft.com/office/drawing/2014/main" id="{00000000-0008-0000-0400-00002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04" name="TextBox 25">
          <a:extLst>
            <a:ext uri="{FF2B5EF4-FFF2-40B4-BE49-F238E27FC236}">
              <a16:creationId xmlns:a16="http://schemas.microsoft.com/office/drawing/2014/main" id="{00000000-0008-0000-0400-000024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05" name="TextBox 26">
          <a:extLst>
            <a:ext uri="{FF2B5EF4-FFF2-40B4-BE49-F238E27FC236}">
              <a16:creationId xmlns:a16="http://schemas.microsoft.com/office/drawing/2014/main" id="{00000000-0008-0000-0400-000025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06" name="TextBox 27">
          <a:extLst>
            <a:ext uri="{FF2B5EF4-FFF2-40B4-BE49-F238E27FC236}">
              <a16:creationId xmlns:a16="http://schemas.microsoft.com/office/drawing/2014/main" id="{00000000-0008-0000-0400-000026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07" name="TextBox 28">
          <a:extLst>
            <a:ext uri="{FF2B5EF4-FFF2-40B4-BE49-F238E27FC236}">
              <a16:creationId xmlns:a16="http://schemas.microsoft.com/office/drawing/2014/main" id="{00000000-0008-0000-0400-000027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08" name="TextBox 29">
          <a:extLst>
            <a:ext uri="{FF2B5EF4-FFF2-40B4-BE49-F238E27FC236}">
              <a16:creationId xmlns:a16="http://schemas.microsoft.com/office/drawing/2014/main" id="{00000000-0008-0000-0400-000028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09" name="TextBox 30">
          <a:extLst>
            <a:ext uri="{FF2B5EF4-FFF2-40B4-BE49-F238E27FC236}">
              <a16:creationId xmlns:a16="http://schemas.microsoft.com/office/drawing/2014/main" id="{00000000-0008-0000-0400-000029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10" name="TextBox 31">
          <a:extLst>
            <a:ext uri="{FF2B5EF4-FFF2-40B4-BE49-F238E27FC236}">
              <a16:creationId xmlns:a16="http://schemas.microsoft.com/office/drawing/2014/main" id="{00000000-0008-0000-0400-00002A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11" name="TextBox 32">
          <a:extLst>
            <a:ext uri="{FF2B5EF4-FFF2-40B4-BE49-F238E27FC236}">
              <a16:creationId xmlns:a16="http://schemas.microsoft.com/office/drawing/2014/main" id="{00000000-0008-0000-0400-00002B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12" name="TextBox 4">
          <a:extLst>
            <a:ext uri="{FF2B5EF4-FFF2-40B4-BE49-F238E27FC236}">
              <a16:creationId xmlns:a16="http://schemas.microsoft.com/office/drawing/2014/main" id="{00000000-0008-0000-0400-00002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13" name="TextBox 5">
          <a:extLst>
            <a:ext uri="{FF2B5EF4-FFF2-40B4-BE49-F238E27FC236}">
              <a16:creationId xmlns:a16="http://schemas.microsoft.com/office/drawing/2014/main" id="{00000000-0008-0000-0400-00002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14" name="TextBox 6">
          <a:extLst>
            <a:ext uri="{FF2B5EF4-FFF2-40B4-BE49-F238E27FC236}">
              <a16:creationId xmlns:a16="http://schemas.microsoft.com/office/drawing/2014/main" id="{00000000-0008-0000-0400-00002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15" name="TextBox 7">
          <a:extLst>
            <a:ext uri="{FF2B5EF4-FFF2-40B4-BE49-F238E27FC236}">
              <a16:creationId xmlns:a16="http://schemas.microsoft.com/office/drawing/2014/main" id="{00000000-0008-0000-0400-00002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16" name="TextBox 8">
          <a:extLst>
            <a:ext uri="{FF2B5EF4-FFF2-40B4-BE49-F238E27FC236}">
              <a16:creationId xmlns:a16="http://schemas.microsoft.com/office/drawing/2014/main" id="{00000000-0008-0000-0400-00003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17" name="TextBox 9">
          <a:extLst>
            <a:ext uri="{FF2B5EF4-FFF2-40B4-BE49-F238E27FC236}">
              <a16:creationId xmlns:a16="http://schemas.microsoft.com/office/drawing/2014/main" id="{00000000-0008-0000-0400-00003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18" name="TextBox 10">
          <a:extLst>
            <a:ext uri="{FF2B5EF4-FFF2-40B4-BE49-F238E27FC236}">
              <a16:creationId xmlns:a16="http://schemas.microsoft.com/office/drawing/2014/main" id="{00000000-0008-0000-0400-00003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19" name="TextBox 11">
          <a:extLst>
            <a:ext uri="{FF2B5EF4-FFF2-40B4-BE49-F238E27FC236}">
              <a16:creationId xmlns:a16="http://schemas.microsoft.com/office/drawing/2014/main" id="{00000000-0008-0000-0400-00003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20" name="TextBox 12">
          <a:extLst>
            <a:ext uri="{FF2B5EF4-FFF2-40B4-BE49-F238E27FC236}">
              <a16:creationId xmlns:a16="http://schemas.microsoft.com/office/drawing/2014/main" id="{00000000-0008-0000-0400-00003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21" name="TextBox 13">
          <a:extLst>
            <a:ext uri="{FF2B5EF4-FFF2-40B4-BE49-F238E27FC236}">
              <a16:creationId xmlns:a16="http://schemas.microsoft.com/office/drawing/2014/main" id="{00000000-0008-0000-0400-00003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22" name="TextBox 14">
          <a:extLst>
            <a:ext uri="{FF2B5EF4-FFF2-40B4-BE49-F238E27FC236}">
              <a16:creationId xmlns:a16="http://schemas.microsoft.com/office/drawing/2014/main" id="{00000000-0008-0000-0400-00003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23" name="TextBox 15">
          <a:extLst>
            <a:ext uri="{FF2B5EF4-FFF2-40B4-BE49-F238E27FC236}">
              <a16:creationId xmlns:a16="http://schemas.microsoft.com/office/drawing/2014/main" id="{00000000-0008-0000-0400-00003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24" name="TextBox 16">
          <a:extLst>
            <a:ext uri="{FF2B5EF4-FFF2-40B4-BE49-F238E27FC236}">
              <a16:creationId xmlns:a16="http://schemas.microsoft.com/office/drawing/2014/main" id="{00000000-0008-0000-0400-00003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25" name="TextBox 17">
          <a:extLst>
            <a:ext uri="{FF2B5EF4-FFF2-40B4-BE49-F238E27FC236}">
              <a16:creationId xmlns:a16="http://schemas.microsoft.com/office/drawing/2014/main" id="{00000000-0008-0000-0400-00003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26" name="TextBox 18">
          <a:extLst>
            <a:ext uri="{FF2B5EF4-FFF2-40B4-BE49-F238E27FC236}">
              <a16:creationId xmlns:a16="http://schemas.microsoft.com/office/drawing/2014/main" id="{00000000-0008-0000-0400-00003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27" name="TextBox 19">
          <a:extLst>
            <a:ext uri="{FF2B5EF4-FFF2-40B4-BE49-F238E27FC236}">
              <a16:creationId xmlns:a16="http://schemas.microsoft.com/office/drawing/2014/main" id="{00000000-0008-0000-0400-00003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28" name="TextBox 25">
          <a:extLst>
            <a:ext uri="{FF2B5EF4-FFF2-40B4-BE49-F238E27FC236}">
              <a16:creationId xmlns:a16="http://schemas.microsoft.com/office/drawing/2014/main" id="{00000000-0008-0000-0400-00003C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29" name="TextBox 26">
          <a:extLst>
            <a:ext uri="{FF2B5EF4-FFF2-40B4-BE49-F238E27FC236}">
              <a16:creationId xmlns:a16="http://schemas.microsoft.com/office/drawing/2014/main" id="{00000000-0008-0000-0400-00003D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30" name="TextBox 27">
          <a:extLst>
            <a:ext uri="{FF2B5EF4-FFF2-40B4-BE49-F238E27FC236}">
              <a16:creationId xmlns:a16="http://schemas.microsoft.com/office/drawing/2014/main" id="{00000000-0008-0000-0400-00003E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31" name="TextBox 28">
          <a:extLst>
            <a:ext uri="{FF2B5EF4-FFF2-40B4-BE49-F238E27FC236}">
              <a16:creationId xmlns:a16="http://schemas.microsoft.com/office/drawing/2014/main" id="{00000000-0008-0000-0400-00003F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32" name="TextBox 29">
          <a:extLst>
            <a:ext uri="{FF2B5EF4-FFF2-40B4-BE49-F238E27FC236}">
              <a16:creationId xmlns:a16="http://schemas.microsoft.com/office/drawing/2014/main" id="{00000000-0008-0000-0400-000040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33" name="TextBox 30">
          <a:extLst>
            <a:ext uri="{FF2B5EF4-FFF2-40B4-BE49-F238E27FC236}">
              <a16:creationId xmlns:a16="http://schemas.microsoft.com/office/drawing/2014/main" id="{00000000-0008-0000-0400-000041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34" name="TextBox 31">
          <a:extLst>
            <a:ext uri="{FF2B5EF4-FFF2-40B4-BE49-F238E27FC236}">
              <a16:creationId xmlns:a16="http://schemas.microsoft.com/office/drawing/2014/main" id="{00000000-0008-0000-0400-000042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35" name="TextBox 32">
          <a:extLst>
            <a:ext uri="{FF2B5EF4-FFF2-40B4-BE49-F238E27FC236}">
              <a16:creationId xmlns:a16="http://schemas.microsoft.com/office/drawing/2014/main" id="{00000000-0008-0000-0400-000043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36" name="TextBox 4">
          <a:extLst>
            <a:ext uri="{FF2B5EF4-FFF2-40B4-BE49-F238E27FC236}">
              <a16:creationId xmlns:a16="http://schemas.microsoft.com/office/drawing/2014/main" id="{00000000-0008-0000-0400-00004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37" name="TextBox 5">
          <a:extLst>
            <a:ext uri="{FF2B5EF4-FFF2-40B4-BE49-F238E27FC236}">
              <a16:creationId xmlns:a16="http://schemas.microsoft.com/office/drawing/2014/main" id="{00000000-0008-0000-0400-00004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38" name="TextBox 6">
          <a:extLst>
            <a:ext uri="{FF2B5EF4-FFF2-40B4-BE49-F238E27FC236}">
              <a16:creationId xmlns:a16="http://schemas.microsoft.com/office/drawing/2014/main" id="{00000000-0008-0000-0400-00004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39" name="TextBox 7">
          <a:extLst>
            <a:ext uri="{FF2B5EF4-FFF2-40B4-BE49-F238E27FC236}">
              <a16:creationId xmlns:a16="http://schemas.microsoft.com/office/drawing/2014/main" id="{00000000-0008-0000-0400-00004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0" name="TextBox 8">
          <a:extLst>
            <a:ext uri="{FF2B5EF4-FFF2-40B4-BE49-F238E27FC236}">
              <a16:creationId xmlns:a16="http://schemas.microsoft.com/office/drawing/2014/main" id="{00000000-0008-0000-0400-00004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1" name="TextBox 9">
          <a:extLst>
            <a:ext uri="{FF2B5EF4-FFF2-40B4-BE49-F238E27FC236}">
              <a16:creationId xmlns:a16="http://schemas.microsoft.com/office/drawing/2014/main" id="{00000000-0008-0000-0400-00004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2" name="TextBox 10">
          <a:extLst>
            <a:ext uri="{FF2B5EF4-FFF2-40B4-BE49-F238E27FC236}">
              <a16:creationId xmlns:a16="http://schemas.microsoft.com/office/drawing/2014/main" id="{00000000-0008-0000-0400-00004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3" name="TextBox 11">
          <a:extLst>
            <a:ext uri="{FF2B5EF4-FFF2-40B4-BE49-F238E27FC236}">
              <a16:creationId xmlns:a16="http://schemas.microsoft.com/office/drawing/2014/main" id="{00000000-0008-0000-0400-00004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4" name="TextBox 12">
          <a:extLst>
            <a:ext uri="{FF2B5EF4-FFF2-40B4-BE49-F238E27FC236}">
              <a16:creationId xmlns:a16="http://schemas.microsoft.com/office/drawing/2014/main" id="{00000000-0008-0000-0400-00004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5" name="TextBox 13">
          <a:extLst>
            <a:ext uri="{FF2B5EF4-FFF2-40B4-BE49-F238E27FC236}">
              <a16:creationId xmlns:a16="http://schemas.microsoft.com/office/drawing/2014/main" id="{00000000-0008-0000-0400-00004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6" name="TextBox 14">
          <a:extLst>
            <a:ext uri="{FF2B5EF4-FFF2-40B4-BE49-F238E27FC236}">
              <a16:creationId xmlns:a16="http://schemas.microsoft.com/office/drawing/2014/main" id="{00000000-0008-0000-0400-00004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7" name="TextBox 15">
          <a:extLst>
            <a:ext uri="{FF2B5EF4-FFF2-40B4-BE49-F238E27FC236}">
              <a16:creationId xmlns:a16="http://schemas.microsoft.com/office/drawing/2014/main" id="{00000000-0008-0000-0400-00004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8" name="TextBox 16">
          <a:extLst>
            <a:ext uri="{FF2B5EF4-FFF2-40B4-BE49-F238E27FC236}">
              <a16:creationId xmlns:a16="http://schemas.microsoft.com/office/drawing/2014/main" id="{00000000-0008-0000-0400-00005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49" name="TextBox 17">
          <a:extLst>
            <a:ext uri="{FF2B5EF4-FFF2-40B4-BE49-F238E27FC236}">
              <a16:creationId xmlns:a16="http://schemas.microsoft.com/office/drawing/2014/main" id="{00000000-0008-0000-0400-00005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50" name="TextBox 18">
          <a:extLst>
            <a:ext uri="{FF2B5EF4-FFF2-40B4-BE49-F238E27FC236}">
              <a16:creationId xmlns:a16="http://schemas.microsoft.com/office/drawing/2014/main" id="{00000000-0008-0000-0400-00005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51" name="TextBox 19">
          <a:extLst>
            <a:ext uri="{FF2B5EF4-FFF2-40B4-BE49-F238E27FC236}">
              <a16:creationId xmlns:a16="http://schemas.microsoft.com/office/drawing/2014/main" id="{00000000-0008-0000-0400-00005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52" name="TextBox 25">
          <a:extLst>
            <a:ext uri="{FF2B5EF4-FFF2-40B4-BE49-F238E27FC236}">
              <a16:creationId xmlns:a16="http://schemas.microsoft.com/office/drawing/2014/main" id="{00000000-0008-0000-0400-000054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53" name="TextBox 26">
          <a:extLst>
            <a:ext uri="{FF2B5EF4-FFF2-40B4-BE49-F238E27FC236}">
              <a16:creationId xmlns:a16="http://schemas.microsoft.com/office/drawing/2014/main" id="{00000000-0008-0000-0400-000055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54" name="TextBox 27">
          <a:extLst>
            <a:ext uri="{FF2B5EF4-FFF2-40B4-BE49-F238E27FC236}">
              <a16:creationId xmlns:a16="http://schemas.microsoft.com/office/drawing/2014/main" id="{00000000-0008-0000-0400-000056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55" name="TextBox 28">
          <a:extLst>
            <a:ext uri="{FF2B5EF4-FFF2-40B4-BE49-F238E27FC236}">
              <a16:creationId xmlns:a16="http://schemas.microsoft.com/office/drawing/2014/main" id="{00000000-0008-0000-0400-000057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56" name="TextBox 29">
          <a:extLst>
            <a:ext uri="{FF2B5EF4-FFF2-40B4-BE49-F238E27FC236}">
              <a16:creationId xmlns:a16="http://schemas.microsoft.com/office/drawing/2014/main" id="{00000000-0008-0000-0400-000058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57" name="TextBox 30">
          <a:extLst>
            <a:ext uri="{FF2B5EF4-FFF2-40B4-BE49-F238E27FC236}">
              <a16:creationId xmlns:a16="http://schemas.microsoft.com/office/drawing/2014/main" id="{00000000-0008-0000-0400-000059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58" name="TextBox 31">
          <a:extLst>
            <a:ext uri="{FF2B5EF4-FFF2-40B4-BE49-F238E27FC236}">
              <a16:creationId xmlns:a16="http://schemas.microsoft.com/office/drawing/2014/main" id="{00000000-0008-0000-0400-00005A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59" name="TextBox 32">
          <a:extLst>
            <a:ext uri="{FF2B5EF4-FFF2-40B4-BE49-F238E27FC236}">
              <a16:creationId xmlns:a16="http://schemas.microsoft.com/office/drawing/2014/main" id="{00000000-0008-0000-0400-00005B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0" name="TextBox 4">
          <a:extLst>
            <a:ext uri="{FF2B5EF4-FFF2-40B4-BE49-F238E27FC236}">
              <a16:creationId xmlns:a16="http://schemas.microsoft.com/office/drawing/2014/main" id="{00000000-0008-0000-0400-00005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1" name="TextBox 5">
          <a:extLst>
            <a:ext uri="{FF2B5EF4-FFF2-40B4-BE49-F238E27FC236}">
              <a16:creationId xmlns:a16="http://schemas.microsoft.com/office/drawing/2014/main" id="{00000000-0008-0000-0400-00005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2" name="TextBox 6">
          <a:extLst>
            <a:ext uri="{FF2B5EF4-FFF2-40B4-BE49-F238E27FC236}">
              <a16:creationId xmlns:a16="http://schemas.microsoft.com/office/drawing/2014/main" id="{00000000-0008-0000-0400-00005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3" name="TextBox 7">
          <a:extLst>
            <a:ext uri="{FF2B5EF4-FFF2-40B4-BE49-F238E27FC236}">
              <a16:creationId xmlns:a16="http://schemas.microsoft.com/office/drawing/2014/main" id="{00000000-0008-0000-0400-00005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4" name="TextBox 8">
          <a:extLst>
            <a:ext uri="{FF2B5EF4-FFF2-40B4-BE49-F238E27FC236}">
              <a16:creationId xmlns:a16="http://schemas.microsoft.com/office/drawing/2014/main" id="{00000000-0008-0000-0400-00006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5" name="TextBox 9">
          <a:extLst>
            <a:ext uri="{FF2B5EF4-FFF2-40B4-BE49-F238E27FC236}">
              <a16:creationId xmlns:a16="http://schemas.microsoft.com/office/drawing/2014/main" id="{00000000-0008-0000-0400-00006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6" name="TextBox 10">
          <a:extLst>
            <a:ext uri="{FF2B5EF4-FFF2-40B4-BE49-F238E27FC236}">
              <a16:creationId xmlns:a16="http://schemas.microsoft.com/office/drawing/2014/main" id="{00000000-0008-0000-0400-00006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7" name="TextBox 11">
          <a:extLst>
            <a:ext uri="{FF2B5EF4-FFF2-40B4-BE49-F238E27FC236}">
              <a16:creationId xmlns:a16="http://schemas.microsoft.com/office/drawing/2014/main" id="{00000000-0008-0000-0400-00006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8" name="TextBox 12">
          <a:extLst>
            <a:ext uri="{FF2B5EF4-FFF2-40B4-BE49-F238E27FC236}">
              <a16:creationId xmlns:a16="http://schemas.microsoft.com/office/drawing/2014/main" id="{00000000-0008-0000-0400-00006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69" name="TextBox 13">
          <a:extLst>
            <a:ext uri="{FF2B5EF4-FFF2-40B4-BE49-F238E27FC236}">
              <a16:creationId xmlns:a16="http://schemas.microsoft.com/office/drawing/2014/main" id="{00000000-0008-0000-0400-00006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70" name="TextBox 14">
          <a:extLst>
            <a:ext uri="{FF2B5EF4-FFF2-40B4-BE49-F238E27FC236}">
              <a16:creationId xmlns:a16="http://schemas.microsoft.com/office/drawing/2014/main" id="{00000000-0008-0000-0400-00006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71" name="TextBox 15">
          <a:extLst>
            <a:ext uri="{FF2B5EF4-FFF2-40B4-BE49-F238E27FC236}">
              <a16:creationId xmlns:a16="http://schemas.microsoft.com/office/drawing/2014/main" id="{00000000-0008-0000-0400-00006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72" name="TextBox 16">
          <a:extLst>
            <a:ext uri="{FF2B5EF4-FFF2-40B4-BE49-F238E27FC236}">
              <a16:creationId xmlns:a16="http://schemas.microsoft.com/office/drawing/2014/main" id="{00000000-0008-0000-0400-00006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73" name="TextBox 17">
          <a:extLst>
            <a:ext uri="{FF2B5EF4-FFF2-40B4-BE49-F238E27FC236}">
              <a16:creationId xmlns:a16="http://schemas.microsoft.com/office/drawing/2014/main" id="{00000000-0008-0000-0400-00006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74" name="TextBox 18">
          <a:extLst>
            <a:ext uri="{FF2B5EF4-FFF2-40B4-BE49-F238E27FC236}">
              <a16:creationId xmlns:a16="http://schemas.microsoft.com/office/drawing/2014/main" id="{00000000-0008-0000-0400-00006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75" name="TextBox 19">
          <a:extLst>
            <a:ext uri="{FF2B5EF4-FFF2-40B4-BE49-F238E27FC236}">
              <a16:creationId xmlns:a16="http://schemas.microsoft.com/office/drawing/2014/main" id="{00000000-0008-0000-0400-00006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76" name="TextBox 26">
          <a:extLst>
            <a:ext uri="{FF2B5EF4-FFF2-40B4-BE49-F238E27FC236}">
              <a16:creationId xmlns:a16="http://schemas.microsoft.com/office/drawing/2014/main" id="{00000000-0008-0000-0400-00006C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77" name="TextBox 27">
          <a:extLst>
            <a:ext uri="{FF2B5EF4-FFF2-40B4-BE49-F238E27FC236}">
              <a16:creationId xmlns:a16="http://schemas.microsoft.com/office/drawing/2014/main" id="{00000000-0008-0000-0400-00006D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78" name="TextBox 28">
          <a:extLst>
            <a:ext uri="{FF2B5EF4-FFF2-40B4-BE49-F238E27FC236}">
              <a16:creationId xmlns:a16="http://schemas.microsoft.com/office/drawing/2014/main" id="{00000000-0008-0000-0400-00006E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79" name="TextBox 29">
          <a:extLst>
            <a:ext uri="{FF2B5EF4-FFF2-40B4-BE49-F238E27FC236}">
              <a16:creationId xmlns:a16="http://schemas.microsoft.com/office/drawing/2014/main" id="{00000000-0008-0000-0400-00006F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80" name="TextBox 30">
          <a:extLst>
            <a:ext uri="{FF2B5EF4-FFF2-40B4-BE49-F238E27FC236}">
              <a16:creationId xmlns:a16="http://schemas.microsoft.com/office/drawing/2014/main" id="{00000000-0008-0000-0400-000070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81" name="TextBox 31">
          <a:extLst>
            <a:ext uri="{FF2B5EF4-FFF2-40B4-BE49-F238E27FC236}">
              <a16:creationId xmlns:a16="http://schemas.microsoft.com/office/drawing/2014/main" id="{00000000-0008-0000-0400-000071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82" name="TextBox 32">
          <a:extLst>
            <a:ext uri="{FF2B5EF4-FFF2-40B4-BE49-F238E27FC236}">
              <a16:creationId xmlns:a16="http://schemas.microsoft.com/office/drawing/2014/main" id="{00000000-0008-0000-0400-000072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83" name="TextBox 4">
          <a:extLst>
            <a:ext uri="{FF2B5EF4-FFF2-40B4-BE49-F238E27FC236}">
              <a16:creationId xmlns:a16="http://schemas.microsoft.com/office/drawing/2014/main" id="{00000000-0008-0000-0400-00007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84" name="TextBox 5">
          <a:extLst>
            <a:ext uri="{FF2B5EF4-FFF2-40B4-BE49-F238E27FC236}">
              <a16:creationId xmlns:a16="http://schemas.microsoft.com/office/drawing/2014/main" id="{00000000-0008-0000-0400-00007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85" name="TextBox 6">
          <a:extLst>
            <a:ext uri="{FF2B5EF4-FFF2-40B4-BE49-F238E27FC236}">
              <a16:creationId xmlns:a16="http://schemas.microsoft.com/office/drawing/2014/main" id="{00000000-0008-0000-0400-00007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86" name="TextBox 7">
          <a:extLst>
            <a:ext uri="{FF2B5EF4-FFF2-40B4-BE49-F238E27FC236}">
              <a16:creationId xmlns:a16="http://schemas.microsoft.com/office/drawing/2014/main" id="{00000000-0008-0000-0400-00007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87" name="TextBox 8">
          <a:extLst>
            <a:ext uri="{FF2B5EF4-FFF2-40B4-BE49-F238E27FC236}">
              <a16:creationId xmlns:a16="http://schemas.microsoft.com/office/drawing/2014/main" id="{00000000-0008-0000-0400-00007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88" name="TextBox 9">
          <a:extLst>
            <a:ext uri="{FF2B5EF4-FFF2-40B4-BE49-F238E27FC236}">
              <a16:creationId xmlns:a16="http://schemas.microsoft.com/office/drawing/2014/main" id="{00000000-0008-0000-0400-00007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89" name="TextBox 10">
          <a:extLst>
            <a:ext uri="{FF2B5EF4-FFF2-40B4-BE49-F238E27FC236}">
              <a16:creationId xmlns:a16="http://schemas.microsoft.com/office/drawing/2014/main" id="{00000000-0008-0000-0400-00007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90" name="TextBox 11">
          <a:extLst>
            <a:ext uri="{FF2B5EF4-FFF2-40B4-BE49-F238E27FC236}">
              <a16:creationId xmlns:a16="http://schemas.microsoft.com/office/drawing/2014/main" id="{00000000-0008-0000-0400-00007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91" name="TextBox 12">
          <a:extLst>
            <a:ext uri="{FF2B5EF4-FFF2-40B4-BE49-F238E27FC236}">
              <a16:creationId xmlns:a16="http://schemas.microsoft.com/office/drawing/2014/main" id="{00000000-0008-0000-0400-00007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92" name="TextBox 13">
          <a:extLst>
            <a:ext uri="{FF2B5EF4-FFF2-40B4-BE49-F238E27FC236}">
              <a16:creationId xmlns:a16="http://schemas.microsoft.com/office/drawing/2014/main" id="{00000000-0008-0000-0400-00007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93" name="TextBox 14">
          <a:extLst>
            <a:ext uri="{FF2B5EF4-FFF2-40B4-BE49-F238E27FC236}">
              <a16:creationId xmlns:a16="http://schemas.microsoft.com/office/drawing/2014/main" id="{00000000-0008-0000-0400-00007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94" name="TextBox 15">
          <a:extLst>
            <a:ext uri="{FF2B5EF4-FFF2-40B4-BE49-F238E27FC236}">
              <a16:creationId xmlns:a16="http://schemas.microsoft.com/office/drawing/2014/main" id="{00000000-0008-0000-0400-00007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95" name="TextBox 16">
          <a:extLst>
            <a:ext uri="{FF2B5EF4-FFF2-40B4-BE49-F238E27FC236}">
              <a16:creationId xmlns:a16="http://schemas.microsoft.com/office/drawing/2014/main" id="{00000000-0008-0000-0400-00007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96" name="TextBox 17">
          <a:extLst>
            <a:ext uri="{FF2B5EF4-FFF2-40B4-BE49-F238E27FC236}">
              <a16:creationId xmlns:a16="http://schemas.microsoft.com/office/drawing/2014/main" id="{00000000-0008-0000-0400-00008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97" name="TextBox 18">
          <a:extLst>
            <a:ext uri="{FF2B5EF4-FFF2-40B4-BE49-F238E27FC236}">
              <a16:creationId xmlns:a16="http://schemas.microsoft.com/office/drawing/2014/main" id="{00000000-0008-0000-0400-00008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898" name="TextBox 19">
          <a:extLst>
            <a:ext uri="{FF2B5EF4-FFF2-40B4-BE49-F238E27FC236}">
              <a16:creationId xmlns:a16="http://schemas.microsoft.com/office/drawing/2014/main" id="{00000000-0008-0000-0400-00008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899" name="TextBox 25">
          <a:extLst>
            <a:ext uri="{FF2B5EF4-FFF2-40B4-BE49-F238E27FC236}">
              <a16:creationId xmlns:a16="http://schemas.microsoft.com/office/drawing/2014/main" id="{00000000-0008-0000-0400-000083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00" name="TextBox 26">
          <a:extLst>
            <a:ext uri="{FF2B5EF4-FFF2-40B4-BE49-F238E27FC236}">
              <a16:creationId xmlns:a16="http://schemas.microsoft.com/office/drawing/2014/main" id="{00000000-0008-0000-0400-000084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01" name="TextBox 27">
          <a:extLst>
            <a:ext uri="{FF2B5EF4-FFF2-40B4-BE49-F238E27FC236}">
              <a16:creationId xmlns:a16="http://schemas.microsoft.com/office/drawing/2014/main" id="{00000000-0008-0000-0400-000085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02" name="TextBox 28">
          <a:extLst>
            <a:ext uri="{FF2B5EF4-FFF2-40B4-BE49-F238E27FC236}">
              <a16:creationId xmlns:a16="http://schemas.microsoft.com/office/drawing/2014/main" id="{00000000-0008-0000-0400-000086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03" name="TextBox 29">
          <a:extLst>
            <a:ext uri="{FF2B5EF4-FFF2-40B4-BE49-F238E27FC236}">
              <a16:creationId xmlns:a16="http://schemas.microsoft.com/office/drawing/2014/main" id="{00000000-0008-0000-0400-000087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04" name="TextBox 30">
          <a:extLst>
            <a:ext uri="{FF2B5EF4-FFF2-40B4-BE49-F238E27FC236}">
              <a16:creationId xmlns:a16="http://schemas.microsoft.com/office/drawing/2014/main" id="{00000000-0008-0000-0400-000088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05" name="TextBox 31">
          <a:extLst>
            <a:ext uri="{FF2B5EF4-FFF2-40B4-BE49-F238E27FC236}">
              <a16:creationId xmlns:a16="http://schemas.microsoft.com/office/drawing/2014/main" id="{00000000-0008-0000-0400-000089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06" name="TextBox 32">
          <a:extLst>
            <a:ext uri="{FF2B5EF4-FFF2-40B4-BE49-F238E27FC236}">
              <a16:creationId xmlns:a16="http://schemas.microsoft.com/office/drawing/2014/main" id="{00000000-0008-0000-0400-00008A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07" name="TextBox 4">
          <a:extLst>
            <a:ext uri="{FF2B5EF4-FFF2-40B4-BE49-F238E27FC236}">
              <a16:creationId xmlns:a16="http://schemas.microsoft.com/office/drawing/2014/main" id="{00000000-0008-0000-0400-00008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08" name="TextBox 5">
          <a:extLst>
            <a:ext uri="{FF2B5EF4-FFF2-40B4-BE49-F238E27FC236}">
              <a16:creationId xmlns:a16="http://schemas.microsoft.com/office/drawing/2014/main" id="{00000000-0008-0000-0400-00008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09" name="TextBox 6">
          <a:extLst>
            <a:ext uri="{FF2B5EF4-FFF2-40B4-BE49-F238E27FC236}">
              <a16:creationId xmlns:a16="http://schemas.microsoft.com/office/drawing/2014/main" id="{00000000-0008-0000-0400-00008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0" name="TextBox 7">
          <a:extLst>
            <a:ext uri="{FF2B5EF4-FFF2-40B4-BE49-F238E27FC236}">
              <a16:creationId xmlns:a16="http://schemas.microsoft.com/office/drawing/2014/main" id="{00000000-0008-0000-0400-00008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1" name="TextBox 8">
          <a:extLst>
            <a:ext uri="{FF2B5EF4-FFF2-40B4-BE49-F238E27FC236}">
              <a16:creationId xmlns:a16="http://schemas.microsoft.com/office/drawing/2014/main" id="{00000000-0008-0000-0400-00008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2" name="TextBox 9">
          <a:extLst>
            <a:ext uri="{FF2B5EF4-FFF2-40B4-BE49-F238E27FC236}">
              <a16:creationId xmlns:a16="http://schemas.microsoft.com/office/drawing/2014/main" id="{00000000-0008-0000-0400-00009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3" name="TextBox 10">
          <a:extLst>
            <a:ext uri="{FF2B5EF4-FFF2-40B4-BE49-F238E27FC236}">
              <a16:creationId xmlns:a16="http://schemas.microsoft.com/office/drawing/2014/main" id="{00000000-0008-0000-0400-00009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4" name="TextBox 11">
          <a:extLst>
            <a:ext uri="{FF2B5EF4-FFF2-40B4-BE49-F238E27FC236}">
              <a16:creationId xmlns:a16="http://schemas.microsoft.com/office/drawing/2014/main" id="{00000000-0008-0000-0400-00009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5" name="TextBox 12">
          <a:extLst>
            <a:ext uri="{FF2B5EF4-FFF2-40B4-BE49-F238E27FC236}">
              <a16:creationId xmlns:a16="http://schemas.microsoft.com/office/drawing/2014/main" id="{00000000-0008-0000-0400-00009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6" name="TextBox 13">
          <a:extLst>
            <a:ext uri="{FF2B5EF4-FFF2-40B4-BE49-F238E27FC236}">
              <a16:creationId xmlns:a16="http://schemas.microsoft.com/office/drawing/2014/main" id="{00000000-0008-0000-0400-00009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7" name="TextBox 14">
          <a:extLst>
            <a:ext uri="{FF2B5EF4-FFF2-40B4-BE49-F238E27FC236}">
              <a16:creationId xmlns:a16="http://schemas.microsoft.com/office/drawing/2014/main" id="{00000000-0008-0000-0400-00009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8" name="TextBox 15">
          <a:extLst>
            <a:ext uri="{FF2B5EF4-FFF2-40B4-BE49-F238E27FC236}">
              <a16:creationId xmlns:a16="http://schemas.microsoft.com/office/drawing/2014/main" id="{00000000-0008-0000-0400-00009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19" name="TextBox 16">
          <a:extLst>
            <a:ext uri="{FF2B5EF4-FFF2-40B4-BE49-F238E27FC236}">
              <a16:creationId xmlns:a16="http://schemas.microsoft.com/office/drawing/2014/main" id="{00000000-0008-0000-0400-00009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20" name="TextBox 17">
          <a:extLst>
            <a:ext uri="{FF2B5EF4-FFF2-40B4-BE49-F238E27FC236}">
              <a16:creationId xmlns:a16="http://schemas.microsoft.com/office/drawing/2014/main" id="{00000000-0008-0000-0400-00009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21" name="TextBox 18">
          <a:extLst>
            <a:ext uri="{FF2B5EF4-FFF2-40B4-BE49-F238E27FC236}">
              <a16:creationId xmlns:a16="http://schemas.microsoft.com/office/drawing/2014/main" id="{00000000-0008-0000-0400-00009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22" name="TextBox 19">
          <a:extLst>
            <a:ext uri="{FF2B5EF4-FFF2-40B4-BE49-F238E27FC236}">
              <a16:creationId xmlns:a16="http://schemas.microsoft.com/office/drawing/2014/main" id="{00000000-0008-0000-0400-00009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23" name="TextBox 25">
          <a:extLst>
            <a:ext uri="{FF2B5EF4-FFF2-40B4-BE49-F238E27FC236}">
              <a16:creationId xmlns:a16="http://schemas.microsoft.com/office/drawing/2014/main" id="{00000000-0008-0000-0400-00009B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24" name="TextBox 26">
          <a:extLst>
            <a:ext uri="{FF2B5EF4-FFF2-40B4-BE49-F238E27FC236}">
              <a16:creationId xmlns:a16="http://schemas.microsoft.com/office/drawing/2014/main" id="{00000000-0008-0000-0400-00009C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25" name="TextBox 27">
          <a:extLst>
            <a:ext uri="{FF2B5EF4-FFF2-40B4-BE49-F238E27FC236}">
              <a16:creationId xmlns:a16="http://schemas.microsoft.com/office/drawing/2014/main" id="{00000000-0008-0000-0400-00009D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26" name="TextBox 28">
          <a:extLst>
            <a:ext uri="{FF2B5EF4-FFF2-40B4-BE49-F238E27FC236}">
              <a16:creationId xmlns:a16="http://schemas.microsoft.com/office/drawing/2014/main" id="{00000000-0008-0000-0400-00009E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27" name="TextBox 29">
          <a:extLst>
            <a:ext uri="{FF2B5EF4-FFF2-40B4-BE49-F238E27FC236}">
              <a16:creationId xmlns:a16="http://schemas.microsoft.com/office/drawing/2014/main" id="{00000000-0008-0000-0400-00009F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28" name="TextBox 30">
          <a:extLst>
            <a:ext uri="{FF2B5EF4-FFF2-40B4-BE49-F238E27FC236}">
              <a16:creationId xmlns:a16="http://schemas.microsoft.com/office/drawing/2014/main" id="{00000000-0008-0000-0400-0000A0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29" name="TextBox 31">
          <a:extLst>
            <a:ext uri="{FF2B5EF4-FFF2-40B4-BE49-F238E27FC236}">
              <a16:creationId xmlns:a16="http://schemas.microsoft.com/office/drawing/2014/main" id="{00000000-0008-0000-0400-0000A1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30" name="TextBox 32">
          <a:extLst>
            <a:ext uri="{FF2B5EF4-FFF2-40B4-BE49-F238E27FC236}">
              <a16:creationId xmlns:a16="http://schemas.microsoft.com/office/drawing/2014/main" id="{00000000-0008-0000-0400-0000A2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31" name="TextBox 4">
          <a:extLst>
            <a:ext uri="{FF2B5EF4-FFF2-40B4-BE49-F238E27FC236}">
              <a16:creationId xmlns:a16="http://schemas.microsoft.com/office/drawing/2014/main" id="{00000000-0008-0000-0400-0000A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32" name="TextBox 5">
          <a:extLst>
            <a:ext uri="{FF2B5EF4-FFF2-40B4-BE49-F238E27FC236}">
              <a16:creationId xmlns:a16="http://schemas.microsoft.com/office/drawing/2014/main" id="{00000000-0008-0000-0400-0000A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33" name="TextBox 6">
          <a:extLst>
            <a:ext uri="{FF2B5EF4-FFF2-40B4-BE49-F238E27FC236}">
              <a16:creationId xmlns:a16="http://schemas.microsoft.com/office/drawing/2014/main" id="{00000000-0008-0000-0400-0000A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34" name="TextBox 7">
          <a:extLst>
            <a:ext uri="{FF2B5EF4-FFF2-40B4-BE49-F238E27FC236}">
              <a16:creationId xmlns:a16="http://schemas.microsoft.com/office/drawing/2014/main" id="{00000000-0008-0000-0400-0000A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35" name="TextBox 8">
          <a:extLst>
            <a:ext uri="{FF2B5EF4-FFF2-40B4-BE49-F238E27FC236}">
              <a16:creationId xmlns:a16="http://schemas.microsoft.com/office/drawing/2014/main" id="{00000000-0008-0000-0400-0000A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36" name="TextBox 9">
          <a:extLst>
            <a:ext uri="{FF2B5EF4-FFF2-40B4-BE49-F238E27FC236}">
              <a16:creationId xmlns:a16="http://schemas.microsoft.com/office/drawing/2014/main" id="{00000000-0008-0000-0400-0000A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37" name="TextBox 10">
          <a:extLst>
            <a:ext uri="{FF2B5EF4-FFF2-40B4-BE49-F238E27FC236}">
              <a16:creationId xmlns:a16="http://schemas.microsoft.com/office/drawing/2014/main" id="{00000000-0008-0000-0400-0000A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38" name="TextBox 11">
          <a:extLst>
            <a:ext uri="{FF2B5EF4-FFF2-40B4-BE49-F238E27FC236}">
              <a16:creationId xmlns:a16="http://schemas.microsoft.com/office/drawing/2014/main" id="{00000000-0008-0000-0400-0000A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39" name="TextBox 12">
          <a:extLst>
            <a:ext uri="{FF2B5EF4-FFF2-40B4-BE49-F238E27FC236}">
              <a16:creationId xmlns:a16="http://schemas.microsoft.com/office/drawing/2014/main" id="{00000000-0008-0000-0400-0000A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40" name="TextBox 13">
          <a:extLst>
            <a:ext uri="{FF2B5EF4-FFF2-40B4-BE49-F238E27FC236}">
              <a16:creationId xmlns:a16="http://schemas.microsoft.com/office/drawing/2014/main" id="{00000000-0008-0000-0400-0000A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41" name="TextBox 14">
          <a:extLst>
            <a:ext uri="{FF2B5EF4-FFF2-40B4-BE49-F238E27FC236}">
              <a16:creationId xmlns:a16="http://schemas.microsoft.com/office/drawing/2014/main" id="{00000000-0008-0000-0400-0000A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42" name="TextBox 15">
          <a:extLst>
            <a:ext uri="{FF2B5EF4-FFF2-40B4-BE49-F238E27FC236}">
              <a16:creationId xmlns:a16="http://schemas.microsoft.com/office/drawing/2014/main" id="{00000000-0008-0000-0400-0000A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43" name="TextBox 16">
          <a:extLst>
            <a:ext uri="{FF2B5EF4-FFF2-40B4-BE49-F238E27FC236}">
              <a16:creationId xmlns:a16="http://schemas.microsoft.com/office/drawing/2014/main" id="{00000000-0008-0000-0400-0000A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44" name="TextBox 17">
          <a:extLst>
            <a:ext uri="{FF2B5EF4-FFF2-40B4-BE49-F238E27FC236}">
              <a16:creationId xmlns:a16="http://schemas.microsoft.com/office/drawing/2014/main" id="{00000000-0008-0000-0400-0000B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45" name="TextBox 18">
          <a:extLst>
            <a:ext uri="{FF2B5EF4-FFF2-40B4-BE49-F238E27FC236}">
              <a16:creationId xmlns:a16="http://schemas.microsoft.com/office/drawing/2014/main" id="{00000000-0008-0000-0400-0000B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46" name="TextBox 19">
          <a:extLst>
            <a:ext uri="{FF2B5EF4-FFF2-40B4-BE49-F238E27FC236}">
              <a16:creationId xmlns:a16="http://schemas.microsoft.com/office/drawing/2014/main" id="{00000000-0008-0000-0400-0000B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47" name="TextBox 25">
          <a:extLst>
            <a:ext uri="{FF2B5EF4-FFF2-40B4-BE49-F238E27FC236}">
              <a16:creationId xmlns:a16="http://schemas.microsoft.com/office/drawing/2014/main" id="{00000000-0008-0000-0400-0000B3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48" name="TextBox 26">
          <a:extLst>
            <a:ext uri="{FF2B5EF4-FFF2-40B4-BE49-F238E27FC236}">
              <a16:creationId xmlns:a16="http://schemas.microsoft.com/office/drawing/2014/main" id="{00000000-0008-0000-0400-0000B4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49" name="TextBox 27">
          <a:extLst>
            <a:ext uri="{FF2B5EF4-FFF2-40B4-BE49-F238E27FC236}">
              <a16:creationId xmlns:a16="http://schemas.microsoft.com/office/drawing/2014/main" id="{00000000-0008-0000-0400-0000B5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50" name="TextBox 28">
          <a:extLst>
            <a:ext uri="{FF2B5EF4-FFF2-40B4-BE49-F238E27FC236}">
              <a16:creationId xmlns:a16="http://schemas.microsoft.com/office/drawing/2014/main" id="{00000000-0008-0000-0400-0000B6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51" name="TextBox 29">
          <a:extLst>
            <a:ext uri="{FF2B5EF4-FFF2-40B4-BE49-F238E27FC236}">
              <a16:creationId xmlns:a16="http://schemas.microsoft.com/office/drawing/2014/main" id="{00000000-0008-0000-0400-0000B7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52" name="TextBox 30">
          <a:extLst>
            <a:ext uri="{FF2B5EF4-FFF2-40B4-BE49-F238E27FC236}">
              <a16:creationId xmlns:a16="http://schemas.microsoft.com/office/drawing/2014/main" id="{00000000-0008-0000-0400-0000B8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53" name="TextBox 31">
          <a:extLst>
            <a:ext uri="{FF2B5EF4-FFF2-40B4-BE49-F238E27FC236}">
              <a16:creationId xmlns:a16="http://schemas.microsoft.com/office/drawing/2014/main" id="{00000000-0008-0000-0400-0000B9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54" name="TextBox 32">
          <a:extLst>
            <a:ext uri="{FF2B5EF4-FFF2-40B4-BE49-F238E27FC236}">
              <a16:creationId xmlns:a16="http://schemas.microsoft.com/office/drawing/2014/main" id="{00000000-0008-0000-0400-0000BA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55" name="TextBox 4">
          <a:extLst>
            <a:ext uri="{FF2B5EF4-FFF2-40B4-BE49-F238E27FC236}">
              <a16:creationId xmlns:a16="http://schemas.microsoft.com/office/drawing/2014/main" id="{00000000-0008-0000-0400-0000B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56" name="TextBox 5">
          <a:extLst>
            <a:ext uri="{FF2B5EF4-FFF2-40B4-BE49-F238E27FC236}">
              <a16:creationId xmlns:a16="http://schemas.microsoft.com/office/drawing/2014/main" id="{00000000-0008-0000-0400-0000B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57" name="TextBox 6">
          <a:extLst>
            <a:ext uri="{FF2B5EF4-FFF2-40B4-BE49-F238E27FC236}">
              <a16:creationId xmlns:a16="http://schemas.microsoft.com/office/drawing/2014/main" id="{00000000-0008-0000-0400-0000B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58" name="TextBox 7">
          <a:extLst>
            <a:ext uri="{FF2B5EF4-FFF2-40B4-BE49-F238E27FC236}">
              <a16:creationId xmlns:a16="http://schemas.microsoft.com/office/drawing/2014/main" id="{00000000-0008-0000-0400-0000B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59" name="TextBox 8">
          <a:extLst>
            <a:ext uri="{FF2B5EF4-FFF2-40B4-BE49-F238E27FC236}">
              <a16:creationId xmlns:a16="http://schemas.microsoft.com/office/drawing/2014/main" id="{00000000-0008-0000-0400-0000B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0" name="TextBox 9">
          <a:extLst>
            <a:ext uri="{FF2B5EF4-FFF2-40B4-BE49-F238E27FC236}">
              <a16:creationId xmlns:a16="http://schemas.microsoft.com/office/drawing/2014/main" id="{00000000-0008-0000-0400-0000C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1" name="TextBox 10">
          <a:extLst>
            <a:ext uri="{FF2B5EF4-FFF2-40B4-BE49-F238E27FC236}">
              <a16:creationId xmlns:a16="http://schemas.microsoft.com/office/drawing/2014/main" id="{00000000-0008-0000-0400-0000C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2" name="TextBox 11">
          <a:extLst>
            <a:ext uri="{FF2B5EF4-FFF2-40B4-BE49-F238E27FC236}">
              <a16:creationId xmlns:a16="http://schemas.microsoft.com/office/drawing/2014/main" id="{00000000-0008-0000-0400-0000C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3" name="TextBox 12">
          <a:extLst>
            <a:ext uri="{FF2B5EF4-FFF2-40B4-BE49-F238E27FC236}">
              <a16:creationId xmlns:a16="http://schemas.microsoft.com/office/drawing/2014/main" id="{00000000-0008-0000-0400-0000C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4" name="TextBox 13">
          <a:extLst>
            <a:ext uri="{FF2B5EF4-FFF2-40B4-BE49-F238E27FC236}">
              <a16:creationId xmlns:a16="http://schemas.microsoft.com/office/drawing/2014/main" id="{00000000-0008-0000-0400-0000C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5" name="TextBox 14">
          <a:extLst>
            <a:ext uri="{FF2B5EF4-FFF2-40B4-BE49-F238E27FC236}">
              <a16:creationId xmlns:a16="http://schemas.microsoft.com/office/drawing/2014/main" id="{00000000-0008-0000-0400-0000C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6" name="TextBox 15">
          <a:extLst>
            <a:ext uri="{FF2B5EF4-FFF2-40B4-BE49-F238E27FC236}">
              <a16:creationId xmlns:a16="http://schemas.microsoft.com/office/drawing/2014/main" id="{00000000-0008-0000-0400-0000C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7" name="TextBox 16">
          <a:extLst>
            <a:ext uri="{FF2B5EF4-FFF2-40B4-BE49-F238E27FC236}">
              <a16:creationId xmlns:a16="http://schemas.microsoft.com/office/drawing/2014/main" id="{00000000-0008-0000-0400-0000C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8" name="TextBox 17">
          <a:extLst>
            <a:ext uri="{FF2B5EF4-FFF2-40B4-BE49-F238E27FC236}">
              <a16:creationId xmlns:a16="http://schemas.microsoft.com/office/drawing/2014/main" id="{00000000-0008-0000-0400-0000C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69" name="TextBox 18">
          <a:extLst>
            <a:ext uri="{FF2B5EF4-FFF2-40B4-BE49-F238E27FC236}">
              <a16:creationId xmlns:a16="http://schemas.microsoft.com/office/drawing/2014/main" id="{00000000-0008-0000-0400-0000C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70" name="TextBox 19">
          <a:extLst>
            <a:ext uri="{FF2B5EF4-FFF2-40B4-BE49-F238E27FC236}">
              <a16:creationId xmlns:a16="http://schemas.microsoft.com/office/drawing/2014/main" id="{00000000-0008-0000-0400-0000C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71" name="TextBox 25">
          <a:extLst>
            <a:ext uri="{FF2B5EF4-FFF2-40B4-BE49-F238E27FC236}">
              <a16:creationId xmlns:a16="http://schemas.microsoft.com/office/drawing/2014/main" id="{00000000-0008-0000-0400-0000CB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72" name="TextBox 26">
          <a:extLst>
            <a:ext uri="{FF2B5EF4-FFF2-40B4-BE49-F238E27FC236}">
              <a16:creationId xmlns:a16="http://schemas.microsoft.com/office/drawing/2014/main" id="{00000000-0008-0000-0400-0000CC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73" name="TextBox 27">
          <a:extLst>
            <a:ext uri="{FF2B5EF4-FFF2-40B4-BE49-F238E27FC236}">
              <a16:creationId xmlns:a16="http://schemas.microsoft.com/office/drawing/2014/main" id="{00000000-0008-0000-0400-0000CD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74" name="TextBox 28">
          <a:extLst>
            <a:ext uri="{FF2B5EF4-FFF2-40B4-BE49-F238E27FC236}">
              <a16:creationId xmlns:a16="http://schemas.microsoft.com/office/drawing/2014/main" id="{00000000-0008-0000-0400-0000CE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75" name="TextBox 29">
          <a:extLst>
            <a:ext uri="{FF2B5EF4-FFF2-40B4-BE49-F238E27FC236}">
              <a16:creationId xmlns:a16="http://schemas.microsoft.com/office/drawing/2014/main" id="{00000000-0008-0000-0400-0000CF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76" name="TextBox 30">
          <a:extLst>
            <a:ext uri="{FF2B5EF4-FFF2-40B4-BE49-F238E27FC236}">
              <a16:creationId xmlns:a16="http://schemas.microsoft.com/office/drawing/2014/main" id="{00000000-0008-0000-0400-0000D0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77" name="TextBox 31">
          <a:extLst>
            <a:ext uri="{FF2B5EF4-FFF2-40B4-BE49-F238E27FC236}">
              <a16:creationId xmlns:a16="http://schemas.microsoft.com/office/drawing/2014/main" id="{00000000-0008-0000-0400-0000D1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78" name="TextBox 32">
          <a:extLst>
            <a:ext uri="{FF2B5EF4-FFF2-40B4-BE49-F238E27FC236}">
              <a16:creationId xmlns:a16="http://schemas.microsoft.com/office/drawing/2014/main" id="{00000000-0008-0000-0400-0000D2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79" name="TextBox 4">
          <a:extLst>
            <a:ext uri="{FF2B5EF4-FFF2-40B4-BE49-F238E27FC236}">
              <a16:creationId xmlns:a16="http://schemas.microsoft.com/office/drawing/2014/main" id="{00000000-0008-0000-0400-0000D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0" name="TextBox 5">
          <a:extLst>
            <a:ext uri="{FF2B5EF4-FFF2-40B4-BE49-F238E27FC236}">
              <a16:creationId xmlns:a16="http://schemas.microsoft.com/office/drawing/2014/main" id="{00000000-0008-0000-0400-0000D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1" name="TextBox 6">
          <a:extLst>
            <a:ext uri="{FF2B5EF4-FFF2-40B4-BE49-F238E27FC236}">
              <a16:creationId xmlns:a16="http://schemas.microsoft.com/office/drawing/2014/main" id="{00000000-0008-0000-0400-0000D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2" name="TextBox 7">
          <a:extLst>
            <a:ext uri="{FF2B5EF4-FFF2-40B4-BE49-F238E27FC236}">
              <a16:creationId xmlns:a16="http://schemas.microsoft.com/office/drawing/2014/main" id="{00000000-0008-0000-0400-0000D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3" name="TextBox 8">
          <a:extLst>
            <a:ext uri="{FF2B5EF4-FFF2-40B4-BE49-F238E27FC236}">
              <a16:creationId xmlns:a16="http://schemas.microsoft.com/office/drawing/2014/main" id="{00000000-0008-0000-0400-0000D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4" name="TextBox 9">
          <a:extLst>
            <a:ext uri="{FF2B5EF4-FFF2-40B4-BE49-F238E27FC236}">
              <a16:creationId xmlns:a16="http://schemas.microsoft.com/office/drawing/2014/main" id="{00000000-0008-0000-0400-0000D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5" name="TextBox 10">
          <a:extLst>
            <a:ext uri="{FF2B5EF4-FFF2-40B4-BE49-F238E27FC236}">
              <a16:creationId xmlns:a16="http://schemas.microsoft.com/office/drawing/2014/main" id="{00000000-0008-0000-0400-0000D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6" name="TextBox 11">
          <a:extLst>
            <a:ext uri="{FF2B5EF4-FFF2-40B4-BE49-F238E27FC236}">
              <a16:creationId xmlns:a16="http://schemas.microsoft.com/office/drawing/2014/main" id="{00000000-0008-0000-0400-0000D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7" name="TextBox 12">
          <a:extLst>
            <a:ext uri="{FF2B5EF4-FFF2-40B4-BE49-F238E27FC236}">
              <a16:creationId xmlns:a16="http://schemas.microsoft.com/office/drawing/2014/main" id="{00000000-0008-0000-0400-0000D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8" name="TextBox 13">
          <a:extLst>
            <a:ext uri="{FF2B5EF4-FFF2-40B4-BE49-F238E27FC236}">
              <a16:creationId xmlns:a16="http://schemas.microsoft.com/office/drawing/2014/main" id="{00000000-0008-0000-0400-0000D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89" name="TextBox 14">
          <a:extLst>
            <a:ext uri="{FF2B5EF4-FFF2-40B4-BE49-F238E27FC236}">
              <a16:creationId xmlns:a16="http://schemas.microsoft.com/office/drawing/2014/main" id="{00000000-0008-0000-0400-0000D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90" name="TextBox 15">
          <a:extLst>
            <a:ext uri="{FF2B5EF4-FFF2-40B4-BE49-F238E27FC236}">
              <a16:creationId xmlns:a16="http://schemas.microsoft.com/office/drawing/2014/main" id="{00000000-0008-0000-0400-0000D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91" name="TextBox 16">
          <a:extLst>
            <a:ext uri="{FF2B5EF4-FFF2-40B4-BE49-F238E27FC236}">
              <a16:creationId xmlns:a16="http://schemas.microsoft.com/office/drawing/2014/main" id="{00000000-0008-0000-0400-0000D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92" name="TextBox 17">
          <a:extLst>
            <a:ext uri="{FF2B5EF4-FFF2-40B4-BE49-F238E27FC236}">
              <a16:creationId xmlns:a16="http://schemas.microsoft.com/office/drawing/2014/main" id="{00000000-0008-0000-0400-0000E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93" name="TextBox 18">
          <a:extLst>
            <a:ext uri="{FF2B5EF4-FFF2-40B4-BE49-F238E27FC236}">
              <a16:creationId xmlns:a16="http://schemas.microsoft.com/office/drawing/2014/main" id="{00000000-0008-0000-0400-0000E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994" name="TextBox 19">
          <a:extLst>
            <a:ext uri="{FF2B5EF4-FFF2-40B4-BE49-F238E27FC236}">
              <a16:creationId xmlns:a16="http://schemas.microsoft.com/office/drawing/2014/main" id="{00000000-0008-0000-0400-0000E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95" name="TextBox 25">
          <a:extLst>
            <a:ext uri="{FF2B5EF4-FFF2-40B4-BE49-F238E27FC236}">
              <a16:creationId xmlns:a16="http://schemas.microsoft.com/office/drawing/2014/main" id="{00000000-0008-0000-0400-0000E3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96" name="TextBox 26">
          <a:extLst>
            <a:ext uri="{FF2B5EF4-FFF2-40B4-BE49-F238E27FC236}">
              <a16:creationId xmlns:a16="http://schemas.microsoft.com/office/drawing/2014/main" id="{00000000-0008-0000-0400-0000E4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97" name="TextBox 27">
          <a:extLst>
            <a:ext uri="{FF2B5EF4-FFF2-40B4-BE49-F238E27FC236}">
              <a16:creationId xmlns:a16="http://schemas.microsoft.com/office/drawing/2014/main" id="{00000000-0008-0000-0400-0000E5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98" name="TextBox 28">
          <a:extLst>
            <a:ext uri="{FF2B5EF4-FFF2-40B4-BE49-F238E27FC236}">
              <a16:creationId xmlns:a16="http://schemas.microsoft.com/office/drawing/2014/main" id="{00000000-0008-0000-0400-0000E6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999" name="TextBox 29">
          <a:extLst>
            <a:ext uri="{FF2B5EF4-FFF2-40B4-BE49-F238E27FC236}">
              <a16:creationId xmlns:a16="http://schemas.microsoft.com/office/drawing/2014/main" id="{00000000-0008-0000-0400-0000E7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00" name="TextBox 30">
          <a:extLst>
            <a:ext uri="{FF2B5EF4-FFF2-40B4-BE49-F238E27FC236}">
              <a16:creationId xmlns:a16="http://schemas.microsoft.com/office/drawing/2014/main" id="{00000000-0008-0000-0400-0000E8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01" name="TextBox 31">
          <a:extLst>
            <a:ext uri="{FF2B5EF4-FFF2-40B4-BE49-F238E27FC236}">
              <a16:creationId xmlns:a16="http://schemas.microsoft.com/office/drawing/2014/main" id="{00000000-0008-0000-0400-0000E9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02" name="TextBox 32">
          <a:extLst>
            <a:ext uri="{FF2B5EF4-FFF2-40B4-BE49-F238E27FC236}">
              <a16:creationId xmlns:a16="http://schemas.microsoft.com/office/drawing/2014/main" id="{00000000-0008-0000-0400-0000EA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03" name="TextBox 4">
          <a:extLst>
            <a:ext uri="{FF2B5EF4-FFF2-40B4-BE49-F238E27FC236}">
              <a16:creationId xmlns:a16="http://schemas.microsoft.com/office/drawing/2014/main" id="{00000000-0008-0000-0400-0000EB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04" name="TextBox 5">
          <a:extLst>
            <a:ext uri="{FF2B5EF4-FFF2-40B4-BE49-F238E27FC236}">
              <a16:creationId xmlns:a16="http://schemas.microsoft.com/office/drawing/2014/main" id="{00000000-0008-0000-0400-0000EC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05" name="TextBox 6">
          <a:extLst>
            <a:ext uri="{FF2B5EF4-FFF2-40B4-BE49-F238E27FC236}">
              <a16:creationId xmlns:a16="http://schemas.microsoft.com/office/drawing/2014/main" id="{00000000-0008-0000-0400-0000ED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06" name="TextBox 7">
          <a:extLst>
            <a:ext uri="{FF2B5EF4-FFF2-40B4-BE49-F238E27FC236}">
              <a16:creationId xmlns:a16="http://schemas.microsoft.com/office/drawing/2014/main" id="{00000000-0008-0000-0400-0000EE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07" name="TextBox 8">
          <a:extLst>
            <a:ext uri="{FF2B5EF4-FFF2-40B4-BE49-F238E27FC236}">
              <a16:creationId xmlns:a16="http://schemas.microsoft.com/office/drawing/2014/main" id="{00000000-0008-0000-0400-0000EF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08" name="TextBox 9">
          <a:extLst>
            <a:ext uri="{FF2B5EF4-FFF2-40B4-BE49-F238E27FC236}">
              <a16:creationId xmlns:a16="http://schemas.microsoft.com/office/drawing/2014/main" id="{00000000-0008-0000-0400-0000F0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09" name="TextBox 10">
          <a:extLst>
            <a:ext uri="{FF2B5EF4-FFF2-40B4-BE49-F238E27FC236}">
              <a16:creationId xmlns:a16="http://schemas.microsoft.com/office/drawing/2014/main" id="{00000000-0008-0000-0400-0000F1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0" name="TextBox 11">
          <a:extLst>
            <a:ext uri="{FF2B5EF4-FFF2-40B4-BE49-F238E27FC236}">
              <a16:creationId xmlns:a16="http://schemas.microsoft.com/office/drawing/2014/main" id="{00000000-0008-0000-0400-0000F2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1" name="TextBox 12">
          <a:extLst>
            <a:ext uri="{FF2B5EF4-FFF2-40B4-BE49-F238E27FC236}">
              <a16:creationId xmlns:a16="http://schemas.microsoft.com/office/drawing/2014/main" id="{00000000-0008-0000-0400-0000F3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2" name="TextBox 13">
          <a:extLst>
            <a:ext uri="{FF2B5EF4-FFF2-40B4-BE49-F238E27FC236}">
              <a16:creationId xmlns:a16="http://schemas.microsoft.com/office/drawing/2014/main" id="{00000000-0008-0000-0400-0000F4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3" name="TextBox 14">
          <a:extLst>
            <a:ext uri="{FF2B5EF4-FFF2-40B4-BE49-F238E27FC236}">
              <a16:creationId xmlns:a16="http://schemas.microsoft.com/office/drawing/2014/main" id="{00000000-0008-0000-0400-0000F5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4" name="TextBox 15">
          <a:extLst>
            <a:ext uri="{FF2B5EF4-FFF2-40B4-BE49-F238E27FC236}">
              <a16:creationId xmlns:a16="http://schemas.microsoft.com/office/drawing/2014/main" id="{00000000-0008-0000-0400-0000F6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5" name="TextBox 16">
          <a:extLst>
            <a:ext uri="{FF2B5EF4-FFF2-40B4-BE49-F238E27FC236}">
              <a16:creationId xmlns:a16="http://schemas.microsoft.com/office/drawing/2014/main" id="{00000000-0008-0000-0400-0000F7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6" name="TextBox 17">
          <a:extLst>
            <a:ext uri="{FF2B5EF4-FFF2-40B4-BE49-F238E27FC236}">
              <a16:creationId xmlns:a16="http://schemas.microsoft.com/office/drawing/2014/main" id="{00000000-0008-0000-0400-0000F8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7" name="TextBox 18">
          <a:extLst>
            <a:ext uri="{FF2B5EF4-FFF2-40B4-BE49-F238E27FC236}">
              <a16:creationId xmlns:a16="http://schemas.microsoft.com/office/drawing/2014/main" id="{00000000-0008-0000-0400-0000F9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18" name="TextBox 19">
          <a:extLst>
            <a:ext uri="{FF2B5EF4-FFF2-40B4-BE49-F238E27FC236}">
              <a16:creationId xmlns:a16="http://schemas.microsoft.com/office/drawing/2014/main" id="{00000000-0008-0000-0400-0000FA03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19" name="TextBox 26">
          <a:extLst>
            <a:ext uri="{FF2B5EF4-FFF2-40B4-BE49-F238E27FC236}">
              <a16:creationId xmlns:a16="http://schemas.microsoft.com/office/drawing/2014/main" id="{00000000-0008-0000-0400-0000FB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20" name="TextBox 27">
          <a:extLst>
            <a:ext uri="{FF2B5EF4-FFF2-40B4-BE49-F238E27FC236}">
              <a16:creationId xmlns:a16="http://schemas.microsoft.com/office/drawing/2014/main" id="{00000000-0008-0000-0400-0000FC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21" name="TextBox 28">
          <a:extLst>
            <a:ext uri="{FF2B5EF4-FFF2-40B4-BE49-F238E27FC236}">
              <a16:creationId xmlns:a16="http://schemas.microsoft.com/office/drawing/2014/main" id="{00000000-0008-0000-0400-0000FD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22" name="TextBox 29">
          <a:extLst>
            <a:ext uri="{FF2B5EF4-FFF2-40B4-BE49-F238E27FC236}">
              <a16:creationId xmlns:a16="http://schemas.microsoft.com/office/drawing/2014/main" id="{00000000-0008-0000-0400-0000FE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23" name="TextBox 30">
          <a:extLst>
            <a:ext uri="{FF2B5EF4-FFF2-40B4-BE49-F238E27FC236}">
              <a16:creationId xmlns:a16="http://schemas.microsoft.com/office/drawing/2014/main" id="{00000000-0008-0000-0400-0000FF03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24" name="TextBox 31">
          <a:extLst>
            <a:ext uri="{FF2B5EF4-FFF2-40B4-BE49-F238E27FC236}">
              <a16:creationId xmlns:a16="http://schemas.microsoft.com/office/drawing/2014/main" id="{00000000-0008-0000-0400-000000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25" name="TextBox 32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26" name="TextBox 4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27" name="TextBox 5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28" name="TextBox 6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29" name="TextBox 7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0" name="TextBox 8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1" name="TextBox 9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2" name="TextBox 10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3" name="TextBox 11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4" name="TextBox 12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5" name="TextBox 13">
          <a:extLst>
            <a:ext uri="{FF2B5EF4-FFF2-40B4-BE49-F238E27FC236}">
              <a16:creationId xmlns:a16="http://schemas.microsoft.com/office/drawing/2014/main" id="{00000000-0008-0000-0400-00000B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6" name="TextBox 14">
          <a:extLst>
            <a:ext uri="{FF2B5EF4-FFF2-40B4-BE49-F238E27FC236}">
              <a16:creationId xmlns:a16="http://schemas.microsoft.com/office/drawing/2014/main" id="{00000000-0008-0000-0400-00000C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7" name="TextBox 15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8" name="TextBox 16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39" name="TextBox 17">
          <a:extLs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40" name="TextBox 18">
          <a:extLs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41" name="TextBox 19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42" name="TextBox 25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43" name="TextBox 26">
          <a:extLs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44" name="TextBox 27">
          <a:extLs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45" name="TextBox 28">
          <a:extLst>
            <a:ext uri="{FF2B5EF4-FFF2-40B4-BE49-F238E27FC236}">
              <a16:creationId xmlns:a16="http://schemas.microsoft.com/office/drawing/2014/main" id="{00000000-0008-0000-0400-000015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46" name="TextBox 29">
          <a:extLst>
            <a:ext uri="{FF2B5EF4-FFF2-40B4-BE49-F238E27FC236}">
              <a16:creationId xmlns:a16="http://schemas.microsoft.com/office/drawing/2014/main" id="{00000000-0008-0000-0400-000016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47" name="TextBox 30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48" name="TextBox 31">
          <a:extLst>
            <a:ext uri="{FF2B5EF4-FFF2-40B4-BE49-F238E27FC236}">
              <a16:creationId xmlns:a16="http://schemas.microsoft.com/office/drawing/2014/main" id="{00000000-0008-0000-0400-000018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49" name="TextBox 32">
          <a:extLs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0" name="TextBox 4">
          <a:extLs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1" name="TextBox 5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2" name="TextBox 6">
          <a:extLst>
            <a:ext uri="{FF2B5EF4-FFF2-40B4-BE49-F238E27FC236}">
              <a16:creationId xmlns:a16="http://schemas.microsoft.com/office/drawing/2014/main" id="{00000000-0008-0000-0400-00001C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3" name="TextBox 7">
          <a:extLst>
            <a:ext uri="{FF2B5EF4-FFF2-40B4-BE49-F238E27FC236}">
              <a16:creationId xmlns:a16="http://schemas.microsoft.com/office/drawing/2014/main" id="{00000000-0008-0000-0400-00001D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4" name="TextBox 8">
          <a:extLst>
            <a:ext uri="{FF2B5EF4-FFF2-40B4-BE49-F238E27FC236}">
              <a16:creationId xmlns:a16="http://schemas.microsoft.com/office/drawing/2014/main" id="{00000000-0008-0000-0400-00001E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5" name="TextBox 9">
          <a:extLst>
            <a:ext uri="{FF2B5EF4-FFF2-40B4-BE49-F238E27FC236}">
              <a16:creationId xmlns:a16="http://schemas.microsoft.com/office/drawing/2014/main" id="{00000000-0008-0000-0400-00001F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6" name="TextBox 10">
          <a:extLst>
            <a:ext uri="{FF2B5EF4-FFF2-40B4-BE49-F238E27FC236}">
              <a16:creationId xmlns:a16="http://schemas.microsoft.com/office/drawing/2014/main" id="{00000000-0008-0000-0400-000020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7" name="TextBox 11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8" name="TextBox 12">
          <a:extLst>
            <a:ext uri="{FF2B5EF4-FFF2-40B4-BE49-F238E27FC236}">
              <a16:creationId xmlns:a16="http://schemas.microsoft.com/office/drawing/2014/main" id="{00000000-0008-0000-0400-000022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59" name="TextBox 13">
          <a:extLst>
            <a:ext uri="{FF2B5EF4-FFF2-40B4-BE49-F238E27FC236}">
              <a16:creationId xmlns:a16="http://schemas.microsoft.com/office/drawing/2014/main" id="{00000000-0008-0000-0400-000023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60" name="TextBox 14">
          <a:extLst>
            <a:ext uri="{FF2B5EF4-FFF2-40B4-BE49-F238E27FC236}">
              <a16:creationId xmlns:a16="http://schemas.microsoft.com/office/drawing/2014/main" id="{00000000-0008-0000-0400-000024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61" name="TextBox 15">
          <a:extLst>
            <a:ext uri="{FF2B5EF4-FFF2-40B4-BE49-F238E27FC236}">
              <a16:creationId xmlns:a16="http://schemas.microsoft.com/office/drawing/2014/main" id="{00000000-0008-0000-0400-000025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62" name="TextBox 16">
          <a:extLst>
            <a:ext uri="{FF2B5EF4-FFF2-40B4-BE49-F238E27FC236}">
              <a16:creationId xmlns:a16="http://schemas.microsoft.com/office/drawing/2014/main" id="{00000000-0008-0000-0400-000026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63" name="TextBox 17">
          <a:extLs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64" name="TextBox 18">
          <a:extLs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65" name="TextBox 19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66" name="TextBox 25">
          <a:extLs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67" name="TextBox 26">
          <a:extLst>
            <a:ext uri="{FF2B5EF4-FFF2-40B4-BE49-F238E27FC236}">
              <a16:creationId xmlns:a16="http://schemas.microsoft.com/office/drawing/2014/main" id="{00000000-0008-0000-0400-00002B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68" name="TextBox 27">
          <a:extLst>
            <a:ext uri="{FF2B5EF4-FFF2-40B4-BE49-F238E27FC236}">
              <a16:creationId xmlns:a16="http://schemas.microsoft.com/office/drawing/2014/main" id="{00000000-0008-0000-0400-00002C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69" name="TextBox 28">
          <a:extLst>
            <a:ext uri="{FF2B5EF4-FFF2-40B4-BE49-F238E27FC236}">
              <a16:creationId xmlns:a16="http://schemas.microsoft.com/office/drawing/2014/main" id="{00000000-0008-0000-0400-00002D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70" name="TextBox 29">
          <a:extLst>
            <a:ext uri="{FF2B5EF4-FFF2-40B4-BE49-F238E27FC236}">
              <a16:creationId xmlns:a16="http://schemas.microsoft.com/office/drawing/2014/main" id="{00000000-0008-0000-0400-00002E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71" name="TextBox 30">
          <a:extLst>
            <a:ext uri="{FF2B5EF4-FFF2-40B4-BE49-F238E27FC236}">
              <a16:creationId xmlns:a16="http://schemas.microsoft.com/office/drawing/2014/main" id="{00000000-0008-0000-0400-00002F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72" name="TextBox 31">
          <a:extLst>
            <a:ext uri="{FF2B5EF4-FFF2-40B4-BE49-F238E27FC236}">
              <a16:creationId xmlns:a16="http://schemas.microsoft.com/office/drawing/2014/main" id="{00000000-0008-0000-0400-000030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73" name="TextBox 32">
          <a:extLst>
            <a:ext uri="{FF2B5EF4-FFF2-40B4-BE49-F238E27FC236}">
              <a16:creationId xmlns:a16="http://schemas.microsoft.com/office/drawing/2014/main" id="{00000000-0008-0000-0400-000031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74" name="TextBox 4">
          <a:extLst>
            <a:ext uri="{FF2B5EF4-FFF2-40B4-BE49-F238E27FC236}">
              <a16:creationId xmlns:a16="http://schemas.microsoft.com/office/drawing/2014/main" id="{00000000-0008-0000-0400-000032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75" name="TextBox 5">
          <a:extLst>
            <a:ext uri="{FF2B5EF4-FFF2-40B4-BE49-F238E27FC236}">
              <a16:creationId xmlns:a16="http://schemas.microsoft.com/office/drawing/2014/main" id="{00000000-0008-0000-0400-000033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76" name="TextBox 6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77" name="TextBox 7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78" name="TextBox 8">
          <a:extLst>
            <a:ext uri="{FF2B5EF4-FFF2-40B4-BE49-F238E27FC236}">
              <a16:creationId xmlns:a16="http://schemas.microsoft.com/office/drawing/2014/main" id="{00000000-0008-0000-0400-000036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79" name="TextBox 9">
          <a:extLst>
            <a:ext uri="{FF2B5EF4-FFF2-40B4-BE49-F238E27FC236}">
              <a16:creationId xmlns:a16="http://schemas.microsoft.com/office/drawing/2014/main" id="{00000000-0008-0000-0400-000037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0" name="TextBox 10">
          <a:extLst>
            <a:ext uri="{FF2B5EF4-FFF2-40B4-BE49-F238E27FC236}">
              <a16:creationId xmlns:a16="http://schemas.microsoft.com/office/drawing/2014/main" id="{00000000-0008-0000-0400-000038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1" name="TextBox 11">
          <a:extLst>
            <a:ext uri="{FF2B5EF4-FFF2-40B4-BE49-F238E27FC236}">
              <a16:creationId xmlns:a16="http://schemas.microsoft.com/office/drawing/2014/main" id="{00000000-0008-0000-0400-000039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2" name="TextBox 12">
          <a:extLst>
            <a:ext uri="{FF2B5EF4-FFF2-40B4-BE49-F238E27FC236}">
              <a16:creationId xmlns:a16="http://schemas.microsoft.com/office/drawing/2014/main" id="{00000000-0008-0000-0400-00003A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3" name="TextBox 13">
          <a:extLst>
            <a:ext uri="{FF2B5EF4-FFF2-40B4-BE49-F238E27FC236}">
              <a16:creationId xmlns:a16="http://schemas.microsoft.com/office/drawing/2014/main" id="{00000000-0008-0000-0400-00003B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4" name="TextBox 14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5" name="TextBox 15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6" name="TextBox 16">
          <a:extLst>
            <a:ext uri="{FF2B5EF4-FFF2-40B4-BE49-F238E27FC236}">
              <a16:creationId xmlns:a16="http://schemas.microsoft.com/office/drawing/2014/main" id="{00000000-0008-0000-0400-00003E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7" name="TextBox 17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8" name="TextBox 18">
          <a:extLst>
            <a:ext uri="{FF2B5EF4-FFF2-40B4-BE49-F238E27FC236}">
              <a16:creationId xmlns:a16="http://schemas.microsoft.com/office/drawing/2014/main" id="{00000000-0008-0000-0400-000040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89" name="TextBox 19">
          <a:extLst>
            <a:ext uri="{FF2B5EF4-FFF2-40B4-BE49-F238E27FC236}">
              <a16:creationId xmlns:a16="http://schemas.microsoft.com/office/drawing/2014/main" id="{00000000-0008-0000-0400-000041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90" name="TextBox 25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91" name="TextBox 26">
          <a:extLst>
            <a:ext uri="{FF2B5EF4-FFF2-40B4-BE49-F238E27FC236}">
              <a16:creationId xmlns:a16="http://schemas.microsoft.com/office/drawing/2014/main" id="{00000000-0008-0000-0400-000043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92" name="TextBox 27">
          <a:extLst>
            <a:ext uri="{FF2B5EF4-FFF2-40B4-BE49-F238E27FC236}">
              <a16:creationId xmlns:a16="http://schemas.microsoft.com/office/drawing/2014/main" id="{00000000-0008-0000-0400-000044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93" name="TextBox 28">
          <a:extLst>
            <a:ext uri="{FF2B5EF4-FFF2-40B4-BE49-F238E27FC236}">
              <a16:creationId xmlns:a16="http://schemas.microsoft.com/office/drawing/2014/main" id="{00000000-0008-0000-0400-000045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94" name="TextBox 29">
          <a:extLst>
            <a:ext uri="{FF2B5EF4-FFF2-40B4-BE49-F238E27FC236}">
              <a16:creationId xmlns:a16="http://schemas.microsoft.com/office/drawing/2014/main" id="{00000000-0008-0000-0400-000046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95" name="TextBox 30">
          <a:extLst>
            <a:ext uri="{FF2B5EF4-FFF2-40B4-BE49-F238E27FC236}">
              <a16:creationId xmlns:a16="http://schemas.microsoft.com/office/drawing/2014/main" id="{00000000-0008-0000-0400-000047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96" name="TextBox 31">
          <a:extLst>
            <a:ext uri="{FF2B5EF4-FFF2-40B4-BE49-F238E27FC236}">
              <a16:creationId xmlns:a16="http://schemas.microsoft.com/office/drawing/2014/main" id="{00000000-0008-0000-0400-000048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097" name="TextBox 32">
          <a:extLst>
            <a:ext uri="{FF2B5EF4-FFF2-40B4-BE49-F238E27FC236}">
              <a16:creationId xmlns:a16="http://schemas.microsoft.com/office/drawing/2014/main" id="{00000000-0008-0000-0400-000049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98" name="TextBox 4">
          <a:extLst>
            <a:ext uri="{FF2B5EF4-FFF2-40B4-BE49-F238E27FC236}">
              <a16:creationId xmlns:a16="http://schemas.microsoft.com/office/drawing/2014/main" id="{00000000-0008-0000-0400-00004A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099" name="TextBox 5">
          <a:extLst>
            <a:ext uri="{FF2B5EF4-FFF2-40B4-BE49-F238E27FC236}">
              <a16:creationId xmlns:a16="http://schemas.microsoft.com/office/drawing/2014/main" id="{00000000-0008-0000-0400-00004B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0" name="TextBox 6">
          <a:extLst>
            <a:ext uri="{FF2B5EF4-FFF2-40B4-BE49-F238E27FC236}">
              <a16:creationId xmlns:a16="http://schemas.microsoft.com/office/drawing/2014/main" id="{00000000-0008-0000-0400-00004C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1" name="TextBox 7">
          <a:extLst>
            <a:ext uri="{FF2B5EF4-FFF2-40B4-BE49-F238E27FC236}">
              <a16:creationId xmlns:a16="http://schemas.microsoft.com/office/drawing/2014/main" id="{00000000-0008-0000-0400-00004D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2" name="TextBox 8">
          <a:extLst>
            <a:ext uri="{FF2B5EF4-FFF2-40B4-BE49-F238E27FC236}">
              <a16:creationId xmlns:a16="http://schemas.microsoft.com/office/drawing/2014/main" id="{00000000-0008-0000-0400-00004E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3" name="TextBox 9">
          <a:extLst>
            <a:ext uri="{FF2B5EF4-FFF2-40B4-BE49-F238E27FC236}">
              <a16:creationId xmlns:a16="http://schemas.microsoft.com/office/drawing/2014/main" id="{00000000-0008-0000-0400-00004F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4" name="TextBox 10">
          <a:extLst>
            <a:ext uri="{FF2B5EF4-FFF2-40B4-BE49-F238E27FC236}">
              <a16:creationId xmlns:a16="http://schemas.microsoft.com/office/drawing/2014/main" id="{00000000-0008-0000-0400-000050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5" name="TextBox 11">
          <a:extLst>
            <a:ext uri="{FF2B5EF4-FFF2-40B4-BE49-F238E27FC236}">
              <a16:creationId xmlns:a16="http://schemas.microsoft.com/office/drawing/2014/main" id="{00000000-0008-0000-0400-000051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6" name="TextBox 12">
          <a:extLst>
            <a:ext uri="{FF2B5EF4-FFF2-40B4-BE49-F238E27FC236}">
              <a16:creationId xmlns:a16="http://schemas.microsoft.com/office/drawing/2014/main" id="{00000000-0008-0000-0400-000052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7" name="TextBox 13">
          <a:extLst>
            <a:ext uri="{FF2B5EF4-FFF2-40B4-BE49-F238E27FC236}">
              <a16:creationId xmlns:a16="http://schemas.microsoft.com/office/drawing/2014/main" id="{00000000-0008-0000-0400-000053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8" name="TextBox 14">
          <a:extLst>
            <a:ext uri="{FF2B5EF4-FFF2-40B4-BE49-F238E27FC236}">
              <a16:creationId xmlns:a16="http://schemas.microsoft.com/office/drawing/2014/main" id="{00000000-0008-0000-0400-000054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09" name="TextBox 15">
          <a:extLst>
            <a:ext uri="{FF2B5EF4-FFF2-40B4-BE49-F238E27FC236}">
              <a16:creationId xmlns:a16="http://schemas.microsoft.com/office/drawing/2014/main" id="{00000000-0008-0000-0400-000055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10" name="TextBox 16">
          <a:extLst>
            <a:ext uri="{FF2B5EF4-FFF2-40B4-BE49-F238E27FC236}">
              <a16:creationId xmlns:a16="http://schemas.microsoft.com/office/drawing/2014/main" id="{00000000-0008-0000-0400-000056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11" name="TextBox 17">
          <a:extLst>
            <a:ext uri="{FF2B5EF4-FFF2-40B4-BE49-F238E27FC236}">
              <a16:creationId xmlns:a16="http://schemas.microsoft.com/office/drawing/2014/main" id="{00000000-0008-0000-0400-000057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12" name="TextBox 18">
          <a:extLst>
            <a:ext uri="{FF2B5EF4-FFF2-40B4-BE49-F238E27FC236}">
              <a16:creationId xmlns:a16="http://schemas.microsoft.com/office/drawing/2014/main" id="{00000000-0008-0000-0400-000058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13" name="TextBox 19">
          <a:extLst>
            <a:ext uri="{FF2B5EF4-FFF2-40B4-BE49-F238E27FC236}">
              <a16:creationId xmlns:a16="http://schemas.microsoft.com/office/drawing/2014/main" id="{00000000-0008-0000-0400-000059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14" name="TextBox 25">
          <a:extLst>
            <a:ext uri="{FF2B5EF4-FFF2-40B4-BE49-F238E27FC236}">
              <a16:creationId xmlns:a16="http://schemas.microsoft.com/office/drawing/2014/main" id="{00000000-0008-0000-0400-00005A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15" name="TextBox 26">
          <a:extLst>
            <a:ext uri="{FF2B5EF4-FFF2-40B4-BE49-F238E27FC236}">
              <a16:creationId xmlns:a16="http://schemas.microsoft.com/office/drawing/2014/main" id="{00000000-0008-0000-0400-00005B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16" name="TextBox 27">
          <a:extLst>
            <a:ext uri="{FF2B5EF4-FFF2-40B4-BE49-F238E27FC236}">
              <a16:creationId xmlns:a16="http://schemas.microsoft.com/office/drawing/2014/main" id="{00000000-0008-0000-0400-00005C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17" name="TextBox 28">
          <a:extLst>
            <a:ext uri="{FF2B5EF4-FFF2-40B4-BE49-F238E27FC236}">
              <a16:creationId xmlns:a16="http://schemas.microsoft.com/office/drawing/2014/main" id="{00000000-0008-0000-0400-00005D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18" name="TextBox 29">
          <a:extLst>
            <a:ext uri="{FF2B5EF4-FFF2-40B4-BE49-F238E27FC236}">
              <a16:creationId xmlns:a16="http://schemas.microsoft.com/office/drawing/2014/main" id="{00000000-0008-0000-0400-00005E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19" name="TextBox 30">
          <a:extLst>
            <a:ext uri="{FF2B5EF4-FFF2-40B4-BE49-F238E27FC236}">
              <a16:creationId xmlns:a16="http://schemas.microsoft.com/office/drawing/2014/main" id="{00000000-0008-0000-0400-00005F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20" name="TextBox 31">
          <a:extLst>
            <a:ext uri="{FF2B5EF4-FFF2-40B4-BE49-F238E27FC236}">
              <a16:creationId xmlns:a16="http://schemas.microsoft.com/office/drawing/2014/main" id="{00000000-0008-0000-0400-000060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21" name="TextBox 32">
          <a:extLst>
            <a:ext uri="{FF2B5EF4-FFF2-40B4-BE49-F238E27FC236}">
              <a16:creationId xmlns:a16="http://schemas.microsoft.com/office/drawing/2014/main" id="{00000000-0008-0000-0400-000061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22" name="TextBox 4">
          <a:extLst>
            <a:ext uri="{FF2B5EF4-FFF2-40B4-BE49-F238E27FC236}">
              <a16:creationId xmlns:a16="http://schemas.microsoft.com/office/drawing/2014/main" id="{00000000-0008-0000-0400-000062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23" name="TextBox 5">
          <a:extLst>
            <a:ext uri="{FF2B5EF4-FFF2-40B4-BE49-F238E27FC236}">
              <a16:creationId xmlns:a16="http://schemas.microsoft.com/office/drawing/2014/main" id="{00000000-0008-0000-0400-000063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24" name="TextBox 6">
          <a:extLst>
            <a:ext uri="{FF2B5EF4-FFF2-40B4-BE49-F238E27FC236}">
              <a16:creationId xmlns:a16="http://schemas.microsoft.com/office/drawing/2014/main" id="{00000000-0008-0000-0400-000064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25" name="TextBox 7">
          <a:extLst>
            <a:ext uri="{FF2B5EF4-FFF2-40B4-BE49-F238E27FC236}">
              <a16:creationId xmlns:a16="http://schemas.microsoft.com/office/drawing/2014/main" id="{00000000-0008-0000-0400-000065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26" name="TextBox 8">
          <a:extLst>
            <a:ext uri="{FF2B5EF4-FFF2-40B4-BE49-F238E27FC236}">
              <a16:creationId xmlns:a16="http://schemas.microsoft.com/office/drawing/2014/main" id="{00000000-0008-0000-0400-000066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27" name="TextBox 9">
          <a:extLst>
            <a:ext uri="{FF2B5EF4-FFF2-40B4-BE49-F238E27FC236}">
              <a16:creationId xmlns:a16="http://schemas.microsoft.com/office/drawing/2014/main" id="{00000000-0008-0000-0400-000067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28" name="TextBox 10">
          <a:extLst>
            <a:ext uri="{FF2B5EF4-FFF2-40B4-BE49-F238E27FC236}">
              <a16:creationId xmlns:a16="http://schemas.microsoft.com/office/drawing/2014/main" id="{00000000-0008-0000-0400-000068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29" name="TextBox 11">
          <a:extLst>
            <a:ext uri="{FF2B5EF4-FFF2-40B4-BE49-F238E27FC236}">
              <a16:creationId xmlns:a16="http://schemas.microsoft.com/office/drawing/2014/main" id="{00000000-0008-0000-0400-000069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30" name="TextBox 12">
          <a:extLst>
            <a:ext uri="{FF2B5EF4-FFF2-40B4-BE49-F238E27FC236}">
              <a16:creationId xmlns:a16="http://schemas.microsoft.com/office/drawing/2014/main" id="{00000000-0008-0000-0400-00006A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31" name="TextBox 13">
          <a:extLst>
            <a:ext uri="{FF2B5EF4-FFF2-40B4-BE49-F238E27FC236}">
              <a16:creationId xmlns:a16="http://schemas.microsoft.com/office/drawing/2014/main" id="{00000000-0008-0000-0400-00006B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32" name="TextBox 14">
          <a:extLst>
            <a:ext uri="{FF2B5EF4-FFF2-40B4-BE49-F238E27FC236}">
              <a16:creationId xmlns:a16="http://schemas.microsoft.com/office/drawing/2014/main" id="{00000000-0008-0000-0400-00006C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33" name="TextBox 15">
          <a:extLst>
            <a:ext uri="{FF2B5EF4-FFF2-40B4-BE49-F238E27FC236}">
              <a16:creationId xmlns:a16="http://schemas.microsoft.com/office/drawing/2014/main" id="{00000000-0008-0000-0400-00006D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34" name="TextBox 16">
          <a:extLst>
            <a:ext uri="{FF2B5EF4-FFF2-40B4-BE49-F238E27FC236}">
              <a16:creationId xmlns:a16="http://schemas.microsoft.com/office/drawing/2014/main" id="{00000000-0008-0000-0400-00006E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35" name="TextBox 17">
          <a:extLst>
            <a:ext uri="{FF2B5EF4-FFF2-40B4-BE49-F238E27FC236}">
              <a16:creationId xmlns:a16="http://schemas.microsoft.com/office/drawing/2014/main" id="{00000000-0008-0000-0400-00006F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36" name="TextBox 18">
          <a:extLst>
            <a:ext uri="{FF2B5EF4-FFF2-40B4-BE49-F238E27FC236}">
              <a16:creationId xmlns:a16="http://schemas.microsoft.com/office/drawing/2014/main" id="{00000000-0008-0000-0400-000070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295275</xdr:colOff>
      <xdr:row>13</xdr:row>
      <xdr:rowOff>0</xdr:rowOff>
    </xdr:from>
    <xdr:ext cx="184731" cy="262572"/>
    <xdr:sp macro="" textlink="">
      <xdr:nvSpPr>
        <xdr:cNvPr id="1137" name="TextBox 19">
          <a:extLst>
            <a:ext uri="{FF2B5EF4-FFF2-40B4-BE49-F238E27FC236}">
              <a16:creationId xmlns:a16="http://schemas.microsoft.com/office/drawing/2014/main" id="{00000000-0008-0000-0400-000071040000}"/>
            </a:ext>
          </a:extLst>
        </xdr:cNvPr>
        <xdr:cNvSpPr txBox="1"/>
      </xdr:nvSpPr>
      <xdr:spPr>
        <a:xfrm>
          <a:off x="5753100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38" name="TextBox 25">
          <a:extLst>
            <a:ext uri="{FF2B5EF4-FFF2-40B4-BE49-F238E27FC236}">
              <a16:creationId xmlns:a16="http://schemas.microsoft.com/office/drawing/2014/main" id="{00000000-0008-0000-0400-000072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39" name="TextBox 26">
          <a:extLst>
            <a:ext uri="{FF2B5EF4-FFF2-40B4-BE49-F238E27FC236}">
              <a16:creationId xmlns:a16="http://schemas.microsoft.com/office/drawing/2014/main" id="{00000000-0008-0000-0400-000073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40" name="TextBox 27">
          <a:extLst>
            <a:ext uri="{FF2B5EF4-FFF2-40B4-BE49-F238E27FC236}">
              <a16:creationId xmlns:a16="http://schemas.microsoft.com/office/drawing/2014/main" id="{00000000-0008-0000-0400-000074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41" name="TextBox 28">
          <a:extLst>
            <a:ext uri="{FF2B5EF4-FFF2-40B4-BE49-F238E27FC236}">
              <a16:creationId xmlns:a16="http://schemas.microsoft.com/office/drawing/2014/main" id="{00000000-0008-0000-0400-000075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42" name="TextBox 29">
          <a:extLst>
            <a:ext uri="{FF2B5EF4-FFF2-40B4-BE49-F238E27FC236}">
              <a16:creationId xmlns:a16="http://schemas.microsoft.com/office/drawing/2014/main" id="{00000000-0008-0000-0400-000076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43" name="TextBox 30">
          <a:extLst>
            <a:ext uri="{FF2B5EF4-FFF2-40B4-BE49-F238E27FC236}">
              <a16:creationId xmlns:a16="http://schemas.microsoft.com/office/drawing/2014/main" id="{00000000-0008-0000-0400-000077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44" name="TextBox 31">
          <a:extLst>
            <a:ext uri="{FF2B5EF4-FFF2-40B4-BE49-F238E27FC236}">
              <a16:creationId xmlns:a16="http://schemas.microsoft.com/office/drawing/2014/main" id="{00000000-0008-0000-0400-000078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5</xdr:col>
      <xdr:colOff>609600</xdr:colOff>
      <xdr:row>13</xdr:row>
      <xdr:rowOff>0</xdr:rowOff>
    </xdr:from>
    <xdr:ext cx="184731" cy="262572"/>
    <xdr:sp macro="" textlink="">
      <xdr:nvSpPr>
        <xdr:cNvPr id="1145" name="TextBox 32">
          <a:extLst>
            <a:ext uri="{FF2B5EF4-FFF2-40B4-BE49-F238E27FC236}">
              <a16:creationId xmlns:a16="http://schemas.microsoft.com/office/drawing/2014/main" id="{00000000-0008-0000-0400-000079040000}"/>
            </a:ext>
          </a:extLst>
        </xdr:cNvPr>
        <xdr:cNvSpPr txBox="1"/>
      </xdr:nvSpPr>
      <xdr:spPr>
        <a:xfrm>
          <a:off x="6067425" y="731139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46" name="TextBox 26">
          <a:extLst>
            <a:ext uri="{FF2B5EF4-FFF2-40B4-BE49-F238E27FC236}">
              <a16:creationId xmlns:a16="http://schemas.microsoft.com/office/drawing/2014/main" id="{00000000-0008-0000-0400-00007A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47" name="TextBox 27">
          <a:extLst>
            <a:ext uri="{FF2B5EF4-FFF2-40B4-BE49-F238E27FC236}">
              <a16:creationId xmlns:a16="http://schemas.microsoft.com/office/drawing/2014/main" id="{00000000-0008-0000-0400-00007B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48" name="TextBox 28">
          <a:extLst>
            <a:ext uri="{FF2B5EF4-FFF2-40B4-BE49-F238E27FC236}">
              <a16:creationId xmlns:a16="http://schemas.microsoft.com/office/drawing/2014/main" id="{00000000-0008-0000-0400-00007C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49" name="TextBox 29">
          <a:extLst>
            <a:ext uri="{FF2B5EF4-FFF2-40B4-BE49-F238E27FC236}">
              <a16:creationId xmlns:a16="http://schemas.microsoft.com/office/drawing/2014/main" id="{00000000-0008-0000-0400-00007D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0" name="TextBox 30">
          <a:extLst>
            <a:ext uri="{FF2B5EF4-FFF2-40B4-BE49-F238E27FC236}">
              <a16:creationId xmlns:a16="http://schemas.microsoft.com/office/drawing/2014/main" id="{00000000-0008-0000-0400-00007E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1" name="TextBox 31">
          <a:extLst>
            <a:ext uri="{FF2B5EF4-FFF2-40B4-BE49-F238E27FC236}">
              <a16:creationId xmlns:a16="http://schemas.microsoft.com/office/drawing/2014/main" id="{00000000-0008-0000-0400-00007F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2" name="TextBox 32">
          <a:extLst>
            <a:ext uri="{FF2B5EF4-FFF2-40B4-BE49-F238E27FC236}">
              <a16:creationId xmlns:a16="http://schemas.microsoft.com/office/drawing/2014/main" id="{00000000-0008-0000-0400-000080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3" name="TextBox 25">
          <a:extLst>
            <a:ext uri="{FF2B5EF4-FFF2-40B4-BE49-F238E27FC236}">
              <a16:creationId xmlns:a16="http://schemas.microsoft.com/office/drawing/2014/main" id="{00000000-0008-0000-0400-000081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4" name="TextBox 26">
          <a:extLst>
            <a:ext uri="{FF2B5EF4-FFF2-40B4-BE49-F238E27FC236}">
              <a16:creationId xmlns:a16="http://schemas.microsoft.com/office/drawing/2014/main" id="{00000000-0008-0000-0400-000082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5" name="TextBox 27">
          <a:extLst>
            <a:ext uri="{FF2B5EF4-FFF2-40B4-BE49-F238E27FC236}">
              <a16:creationId xmlns:a16="http://schemas.microsoft.com/office/drawing/2014/main" id="{00000000-0008-0000-0400-000083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6" name="TextBox 28">
          <a:extLst>
            <a:ext uri="{FF2B5EF4-FFF2-40B4-BE49-F238E27FC236}">
              <a16:creationId xmlns:a16="http://schemas.microsoft.com/office/drawing/2014/main" id="{00000000-0008-0000-0400-000084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7" name="TextBox 29">
          <a:extLst>
            <a:ext uri="{FF2B5EF4-FFF2-40B4-BE49-F238E27FC236}">
              <a16:creationId xmlns:a16="http://schemas.microsoft.com/office/drawing/2014/main" id="{00000000-0008-0000-0400-000085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8" name="TextBox 30">
          <a:extLst>
            <a:ext uri="{FF2B5EF4-FFF2-40B4-BE49-F238E27FC236}">
              <a16:creationId xmlns:a16="http://schemas.microsoft.com/office/drawing/2014/main" id="{00000000-0008-0000-0400-000086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59" name="TextBox 31">
          <a:extLst>
            <a:ext uri="{FF2B5EF4-FFF2-40B4-BE49-F238E27FC236}">
              <a16:creationId xmlns:a16="http://schemas.microsoft.com/office/drawing/2014/main" id="{00000000-0008-0000-0400-000087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0" name="TextBox 32">
          <a:extLst>
            <a:ext uri="{FF2B5EF4-FFF2-40B4-BE49-F238E27FC236}">
              <a16:creationId xmlns:a16="http://schemas.microsoft.com/office/drawing/2014/main" id="{00000000-0008-0000-0400-000088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1" name="TextBox 25">
          <a:extLst>
            <a:ext uri="{FF2B5EF4-FFF2-40B4-BE49-F238E27FC236}">
              <a16:creationId xmlns:a16="http://schemas.microsoft.com/office/drawing/2014/main" id="{00000000-0008-0000-0400-000089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2" name="TextBox 26">
          <a:extLst>
            <a:ext uri="{FF2B5EF4-FFF2-40B4-BE49-F238E27FC236}">
              <a16:creationId xmlns:a16="http://schemas.microsoft.com/office/drawing/2014/main" id="{00000000-0008-0000-0400-00008A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3" name="TextBox 27">
          <a:extLst>
            <a:ext uri="{FF2B5EF4-FFF2-40B4-BE49-F238E27FC236}">
              <a16:creationId xmlns:a16="http://schemas.microsoft.com/office/drawing/2014/main" id="{00000000-0008-0000-0400-00008B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4" name="TextBox 28">
          <a:extLst>
            <a:ext uri="{FF2B5EF4-FFF2-40B4-BE49-F238E27FC236}">
              <a16:creationId xmlns:a16="http://schemas.microsoft.com/office/drawing/2014/main" id="{00000000-0008-0000-0400-00008C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5" name="TextBox 29">
          <a:extLst>
            <a:ext uri="{FF2B5EF4-FFF2-40B4-BE49-F238E27FC236}">
              <a16:creationId xmlns:a16="http://schemas.microsoft.com/office/drawing/2014/main" id="{00000000-0008-0000-0400-00008D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6" name="TextBox 30">
          <a:extLst>
            <a:ext uri="{FF2B5EF4-FFF2-40B4-BE49-F238E27FC236}">
              <a16:creationId xmlns:a16="http://schemas.microsoft.com/office/drawing/2014/main" id="{00000000-0008-0000-0400-00008E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7" name="TextBox 31">
          <a:extLst>
            <a:ext uri="{FF2B5EF4-FFF2-40B4-BE49-F238E27FC236}">
              <a16:creationId xmlns:a16="http://schemas.microsoft.com/office/drawing/2014/main" id="{00000000-0008-0000-0400-00008F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8" name="TextBox 32">
          <a:extLst>
            <a:ext uri="{FF2B5EF4-FFF2-40B4-BE49-F238E27FC236}">
              <a16:creationId xmlns:a16="http://schemas.microsoft.com/office/drawing/2014/main" id="{00000000-0008-0000-0400-000090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69" name="TextBox 25">
          <a:extLst>
            <a:ext uri="{FF2B5EF4-FFF2-40B4-BE49-F238E27FC236}">
              <a16:creationId xmlns:a16="http://schemas.microsoft.com/office/drawing/2014/main" id="{00000000-0008-0000-0400-000091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0" name="TextBox 26">
          <a:extLst>
            <a:ext uri="{FF2B5EF4-FFF2-40B4-BE49-F238E27FC236}">
              <a16:creationId xmlns:a16="http://schemas.microsoft.com/office/drawing/2014/main" id="{00000000-0008-0000-0400-000092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1" name="TextBox 27">
          <a:extLst>
            <a:ext uri="{FF2B5EF4-FFF2-40B4-BE49-F238E27FC236}">
              <a16:creationId xmlns:a16="http://schemas.microsoft.com/office/drawing/2014/main" id="{00000000-0008-0000-0400-000093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2" name="TextBox 28">
          <a:extLst>
            <a:ext uri="{FF2B5EF4-FFF2-40B4-BE49-F238E27FC236}">
              <a16:creationId xmlns:a16="http://schemas.microsoft.com/office/drawing/2014/main" id="{00000000-0008-0000-0400-000094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3" name="TextBox 29">
          <a:extLst>
            <a:ext uri="{FF2B5EF4-FFF2-40B4-BE49-F238E27FC236}">
              <a16:creationId xmlns:a16="http://schemas.microsoft.com/office/drawing/2014/main" id="{00000000-0008-0000-0400-000095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4" name="TextBox 30">
          <a:extLst>
            <a:ext uri="{FF2B5EF4-FFF2-40B4-BE49-F238E27FC236}">
              <a16:creationId xmlns:a16="http://schemas.microsoft.com/office/drawing/2014/main" id="{00000000-0008-0000-0400-000096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5" name="TextBox 31">
          <a:extLst>
            <a:ext uri="{FF2B5EF4-FFF2-40B4-BE49-F238E27FC236}">
              <a16:creationId xmlns:a16="http://schemas.microsoft.com/office/drawing/2014/main" id="{00000000-0008-0000-0400-000097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6" name="TextBox 32">
          <a:extLst>
            <a:ext uri="{FF2B5EF4-FFF2-40B4-BE49-F238E27FC236}">
              <a16:creationId xmlns:a16="http://schemas.microsoft.com/office/drawing/2014/main" id="{00000000-0008-0000-0400-000098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7" name="TextBox 25">
          <a:extLst>
            <a:ext uri="{FF2B5EF4-FFF2-40B4-BE49-F238E27FC236}">
              <a16:creationId xmlns:a16="http://schemas.microsoft.com/office/drawing/2014/main" id="{00000000-0008-0000-0400-000099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8" name="TextBox 26">
          <a:extLst>
            <a:ext uri="{FF2B5EF4-FFF2-40B4-BE49-F238E27FC236}">
              <a16:creationId xmlns:a16="http://schemas.microsoft.com/office/drawing/2014/main" id="{00000000-0008-0000-0400-00009A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79" name="TextBox 27">
          <a:extLst>
            <a:ext uri="{FF2B5EF4-FFF2-40B4-BE49-F238E27FC236}">
              <a16:creationId xmlns:a16="http://schemas.microsoft.com/office/drawing/2014/main" id="{00000000-0008-0000-0400-00009B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0" name="TextBox 28">
          <a:extLst>
            <a:ext uri="{FF2B5EF4-FFF2-40B4-BE49-F238E27FC236}">
              <a16:creationId xmlns:a16="http://schemas.microsoft.com/office/drawing/2014/main" id="{00000000-0008-0000-0400-00009C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1" name="TextBox 29">
          <a:extLst>
            <a:ext uri="{FF2B5EF4-FFF2-40B4-BE49-F238E27FC236}">
              <a16:creationId xmlns:a16="http://schemas.microsoft.com/office/drawing/2014/main" id="{00000000-0008-0000-0400-00009D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2" name="TextBox 30">
          <a:extLst>
            <a:ext uri="{FF2B5EF4-FFF2-40B4-BE49-F238E27FC236}">
              <a16:creationId xmlns:a16="http://schemas.microsoft.com/office/drawing/2014/main" id="{00000000-0008-0000-0400-00009E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3" name="TextBox 31">
          <a:extLst>
            <a:ext uri="{FF2B5EF4-FFF2-40B4-BE49-F238E27FC236}">
              <a16:creationId xmlns:a16="http://schemas.microsoft.com/office/drawing/2014/main" id="{00000000-0008-0000-0400-00009F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4" name="TextBox 32">
          <a:extLst>
            <a:ext uri="{FF2B5EF4-FFF2-40B4-BE49-F238E27FC236}">
              <a16:creationId xmlns:a16="http://schemas.microsoft.com/office/drawing/2014/main" id="{00000000-0008-0000-0400-0000A0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5" name="TextBox 25">
          <a:extLst>
            <a:ext uri="{FF2B5EF4-FFF2-40B4-BE49-F238E27FC236}">
              <a16:creationId xmlns:a16="http://schemas.microsoft.com/office/drawing/2014/main" id="{00000000-0008-0000-0400-0000A1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6" name="TextBox 26">
          <a:extLst>
            <a:ext uri="{FF2B5EF4-FFF2-40B4-BE49-F238E27FC236}">
              <a16:creationId xmlns:a16="http://schemas.microsoft.com/office/drawing/2014/main" id="{00000000-0008-0000-0400-0000A2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7" name="TextBox 27">
          <a:extLst>
            <a:ext uri="{FF2B5EF4-FFF2-40B4-BE49-F238E27FC236}">
              <a16:creationId xmlns:a16="http://schemas.microsoft.com/office/drawing/2014/main" id="{00000000-0008-0000-0400-0000A3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8" name="TextBox 28">
          <a:extLst>
            <a:ext uri="{FF2B5EF4-FFF2-40B4-BE49-F238E27FC236}">
              <a16:creationId xmlns:a16="http://schemas.microsoft.com/office/drawing/2014/main" id="{00000000-0008-0000-0400-0000A4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89" name="TextBox 29">
          <a:extLst>
            <a:ext uri="{FF2B5EF4-FFF2-40B4-BE49-F238E27FC236}">
              <a16:creationId xmlns:a16="http://schemas.microsoft.com/office/drawing/2014/main" id="{00000000-0008-0000-0400-0000A5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0" name="TextBox 30">
          <a:extLst>
            <a:ext uri="{FF2B5EF4-FFF2-40B4-BE49-F238E27FC236}">
              <a16:creationId xmlns:a16="http://schemas.microsoft.com/office/drawing/2014/main" id="{00000000-0008-0000-0400-0000A6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1" name="TextBox 31">
          <a:extLst>
            <a:ext uri="{FF2B5EF4-FFF2-40B4-BE49-F238E27FC236}">
              <a16:creationId xmlns:a16="http://schemas.microsoft.com/office/drawing/2014/main" id="{00000000-0008-0000-0400-0000A7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2" name="TextBox 32">
          <a:extLst>
            <a:ext uri="{FF2B5EF4-FFF2-40B4-BE49-F238E27FC236}">
              <a16:creationId xmlns:a16="http://schemas.microsoft.com/office/drawing/2014/main" id="{00000000-0008-0000-0400-0000A8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3" name="TextBox 26">
          <a:extLst>
            <a:ext uri="{FF2B5EF4-FFF2-40B4-BE49-F238E27FC236}">
              <a16:creationId xmlns:a16="http://schemas.microsoft.com/office/drawing/2014/main" id="{00000000-0008-0000-0400-0000A9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4" name="TextBox 27">
          <a:extLst>
            <a:ext uri="{FF2B5EF4-FFF2-40B4-BE49-F238E27FC236}">
              <a16:creationId xmlns:a16="http://schemas.microsoft.com/office/drawing/2014/main" id="{00000000-0008-0000-0400-0000AA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5" name="TextBox 28">
          <a:extLst>
            <a:ext uri="{FF2B5EF4-FFF2-40B4-BE49-F238E27FC236}">
              <a16:creationId xmlns:a16="http://schemas.microsoft.com/office/drawing/2014/main" id="{00000000-0008-0000-0400-0000AB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6" name="TextBox 29">
          <a:extLst>
            <a:ext uri="{FF2B5EF4-FFF2-40B4-BE49-F238E27FC236}">
              <a16:creationId xmlns:a16="http://schemas.microsoft.com/office/drawing/2014/main" id="{00000000-0008-0000-0400-0000AC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7" name="TextBox 30">
          <a:extLst>
            <a:ext uri="{FF2B5EF4-FFF2-40B4-BE49-F238E27FC236}">
              <a16:creationId xmlns:a16="http://schemas.microsoft.com/office/drawing/2014/main" id="{00000000-0008-0000-0400-0000AD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8" name="TextBox 31">
          <a:extLst>
            <a:ext uri="{FF2B5EF4-FFF2-40B4-BE49-F238E27FC236}">
              <a16:creationId xmlns:a16="http://schemas.microsoft.com/office/drawing/2014/main" id="{00000000-0008-0000-0400-0000AE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199" name="TextBox 32">
          <a:extLst>
            <a:ext uri="{FF2B5EF4-FFF2-40B4-BE49-F238E27FC236}">
              <a16:creationId xmlns:a16="http://schemas.microsoft.com/office/drawing/2014/main" id="{00000000-0008-0000-0400-0000AF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0" name="TextBox 25">
          <a:extLst>
            <a:ext uri="{FF2B5EF4-FFF2-40B4-BE49-F238E27FC236}">
              <a16:creationId xmlns:a16="http://schemas.microsoft.com/office/drawing/2014/main" id="{00000000-0008-0000-0400-0000B0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1" name="TextBox 26">
          <a:extLst>
            <a:ext uri="{FF2B5EF4-FFF2-40B4-BE49-F238E27FC236}">
              <a16:creationId xmlns:a16="http://schemas.microsoft.com/office/drawing/2014/main" id="{00000000-0008-0000-0400-0000B1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2" name="TextBox 27">
          <a:extLst>
            <a:ext uri="{FF2B5EF4-FFF2-40B4-BE49-F238E27FC236}">
              <a16:creationId xmlns:a16="http://schemas.microsoft.com/office/drawing/2014/main" id="{00000000-0008-0000-0400-0000B2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3" name="TextBox 28">
          <a:extLst>
            <a:ext uri="{FF2B5EF4-FFF2-40B4-BE49-F238E27FC236}">
              <a16:creationId xmlns:a16="http://schemas.microsoft.com/office/drawing/2014/main" id="{00000000-0008-0000-0400-0000B3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4" name="TextBox 29">
          <a:extLst>
            <a:ext uri="{FF2B5EF4-FFF2-40B4-BE49-F238E27FC236}">
              <a16:creationId xmlns:a16="http://schemas.microsoft.com/office/drawing/2014/main" id="{00000000-0008-0000-0400-0000B4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5" name="TextBox 30">
          <a:extLst>
            <a:ext uri="{FF2B5EF4-FFF2-40B4-BE49-F238E27FC236}">
              <a16:creationId xmlns:a16="http://schemas.microsoft.com/office/drawing/2014/main" id="{00000000-0008-0000-0400-0000B5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6" name="TextBox 31">
          <a:extLst>
            <a:ext uri="{FF2B5EF4-FFF2-40B4-BE49-F238E27FC236}">
              <a16:creationId xmlns:a16="http://schemas.microsoft.com/office/drawing/2014/main" id="{00000000-0008-0000-0400-0000B6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7" name="TextBox 32">
          <a:extLst>
            <a:ext uri="{FF2B5EF4-FFF2-40B4-BE49-F238E27FC236}">
              <a16:creationId xmlns:a16="http://schemas.microsoft.com/office/drawing/2014/main" id="{00000000-0008-0000-0400-0000B7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8" name="TextBox 25">
          <a:extLst>
            <a:ext uri="{FF2B5EF4-FFF2-40B4-BE49-F238E27FC236}">
              <a16:creationId xmlns:a16="http://schemas.microsoft.com/office/drawing/2014/main" id="{00000000-0008-0000-0400-0000B8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09" name="TextBox 26">
          <a:extLst>
            <a:ext uri="{FF2B5EF4-FFF2-40B4-BE49-F238E27FC236}">
              <a16:creationId xmlns:a16="http://schemas.microsoft.com/office/drawing/2014/main" id="{00000000-0008-0000-0400-0000B9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0" name="TextBox 27">
          <a:extLst>
            <a:ext uri="{FF2B5EF4-FFF2-40B4-BE49-F238E27FC236}">
              <a16:creationId xmlns:a16="http://schemas.microsoft.com/office/drawing/2014/main" id="{00000000-0008-0000-0400-0000BA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1" name="TextBox 28">
          <a:extLst>
            <a:ext uri="{FF2B5EF4-FFF2-40B4-BE49-F238E27FC236}">
              <a16:creationId xmlns:a16="http://schemas.microsoft.com/office/drawing/2014/main" id="{00000000-0008-0000-0400-0000BB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2" name="TextBox 29">
          <a:extLst>
            <a:ext uri="{FF2B5EF4-FFF2-40B4-BE49-F238E27FC236}">
              <a16:creationId xmlns:a16="http://schemas.microsoft.com/office/drawing/2014/main" id="{00000000-0008-0000-0400-0000BC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3" name="TextBox 30">
          <a:extLst>
            <a:ext uri="{FF2B5EF4-FFF2-40B4-BE49-F238E27FC236}">
              <a16:creationId xmlns:a16="http://schemas.microsoft.com/office/drawing/2014/main" id="{00000000-0008-0000-0400-0000BD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4" name="TextBox 31">
          <a:extLst>
            <a:ext uri="{FF2B5EF4-FFF2-40B4-BE49-F238E27FC236}">
              <a16:creationId xmlns:a16="http://schemas.microsoft.com/office/drawing/2014/main" id="{00000000-0008-0000-0400-0000BE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5" name="TextBox 32">
          <a:extLst>
            <a:ext uri="{FF2B5EF4-FFF2-40B4-BE49-F238E27FC236}">
              <a16:creationId xmlns:a16="http://schemas.microsoft.com/office/drawing/2014/main" id="{00000000-0008-0000-0400-0000BF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6" name="TextBox 25">
          <a:extLst>
            <a:ext uri="{FF2B5EF4-FFF2-40B4-BE49-F238E27FC236}">
              <a16:creationId xmlns:a16="http://schemas.microsoft.com/office/drawing/2014/main" id="{00000000-0008-0000-0400-0000C0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7" name="TextBox 26">
          <a:extLst>
            <a:ext uri="{FF2B5EF4-FFF2-40B4-BE49-F238E27FC236}">
              <a16:creationId xmlns:a16="http://schemas.microsoft.com/office/drawing/2014/main" id="{00000000-0008-0000-0400-0000C1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8" name="TextBox 27">
          <a:extLst>
            <a:ext uri="{FF2B5EF4-FFF2-40B4-BE49-F238E27FC236}">
              <a16:creationId xmlns:a16="http://schemas.microsoft.com/office/drawing/2014/main" id="{00000000-0008-0000-0400-0000C2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19" name="TextBox 28">
          <a:extLst>
            <a:ext uri="{FF2B5EF4-FFF2-40B4-BE49-F238E27FC236}">
              <a16:creationId xmlns:a16="http://schemas.microsoft.com/office/drawing/2014/main" id="{00000000-0008-0000-0400-0000C3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0" name="TextBox 29">
          <a:extLst>
            <a:ext uri="{FF2B5EF4-FFF2-40B4-BE49-F238E27FC236}">
              <a16:creationId xmlns:a16="http://schemas.microsoft.com/office/drawing/2014/main" id="{00000000-0008-0000-0400-0000C4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1" name="TextBox 30">
          <a:extLst>
            <a:ext uri="{FF2B5EF4-FFF2-40B4-BE49-F238E27FC236}">
              <a16:creationId xmlns:a16="http://schemas.microsoft.com/office/drawing/2014/main" id="{00000000-0008-0000-0400-0000C5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2" name="TextBox 31">
          <a:extLst>
            <a:ext uri="{FF2B5EF4-FFF2-40B4-BE49-F238E27FC236}">
              <a16:creationId xmlns:a16="http://schemas.microsoft.com/office/drawing/2014/main" id="{00000000-0008-0000-0400-0000C6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3" name="TextBox 32">
          <a:extLst>
            <a:ext uri="{FF2B5EF4-FFF2-40B4-BE49-F238E27FC236}">
              <a16:creationId xmlns:a16="http://schemas.microsoft.com/office/drawing/2014/main" id="{00000000-0008-0000-0400-0000C7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4" name="TextBox 25">
          <a:extLst>
            <a:ext uri="{FF2B5EF4-FFF2-40B4-BE49-F238E27FC236}">
              <a16:creationId xmlns:a16="http://schemas.microsoft.com/office/drawing/2014/main" id="{00000000-0008-0000-0400-0000C8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5" name="TextBox 26">
          <a:extLst>
            <a:ext uri="{FF2B5EF4-FFF2-40B4-BE49-F238E27FC236}">
              <a16:creationId xmlns:a16="http://schemas.microsoft.com/office/drawing/2014/main" id="{00000000-0008-0000-0400-0000C9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6" name="TextBox 27">
          <a:extLst>
            <a:ext uri="{FF2B5EF4-FFF2-40B4-BE49-F238E27FC236}">
              <a16:creationId xmlns:a16="http://schemas.microsoft.com/office/drawing/2014/main" id="{00000000-0008-0000-0400-0000CA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7" name="TextBox 28">
          <a:extLst>
            <a:ext uri="{FF2B5EF4-FFF2-40B4-BE49-F238E27FC236}">
              <a16:creationId xmlns:a16="http://schemas.microsoft.com/office/drawing/2014/main" id="{00000000-0008-0000-0400-0000CB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8" name="TextBox 29">
          <a:extLst>
            <a:ext uri="{FF2B5EF4-FFF2-40B4-BE49-F238E27FC236}">
              <a16:creationId xmlns:a16="http://schemas.microsoft.com/office/drawing/2014/main" id="{00000000-0008-0000-0400-0000CC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29" name="TextBox 30">
          <a:extLst>
            <a:ext uri="{FF2B5EF4-FFF2-40B4-BE49-F238E27FC236}">
              <a16:creationId xmlns:a16="http://schemas.microsoft.com/office/drawing/2014/main" id="{00000000-0008-0000-0400-0000CD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0" name="TextBox 31">
          <a:extLst>
            <a:ext uri="{FF2B5EF4-FFF2-40B4-BE49-F238E27FC236}">
              <a16:creationId xmlns:a16="http://schemas.microsoft.com/office/drawing/2014/main" id="{00000000-0008-0000-0400-0000CE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1" name="TextBox 32">
          <a:extLst>
            <a:ext uri="{FF2B5EF4-FFF2-40B4-BE49-F238E27FC236}">
              <a16:creationId xmlns:a16="http://schemas.microsoft.com/office/drawing/2014/main" id="{00000000-0008-0000-0400-0000CF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2" name="TextBox 25">
          <a:extLst>
            <a:ext uri="{FF2B5EF4-FFF2-40B4-BE49-F238E27FC236}">
              <a16:creationId xmlns:a16="http://schemas.microsoft.com/office/drawing/2014/main" id="{00000000-0008-0000-0400-0000D0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3" name="TextBox 26">
          <a:extLst>
            <a:ext uri="{FF2B5EF4-FFF2-40B4-BE49-F238E27FC236}">
              <a16:creationId xmlns:a16="http://schemas.microsoft.com/office/drawing/2014/main" id="{00000000-0008-0000-0400-0000D1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4" name="TextBox 27">
          <a:extLst>
            <a:ext uri="{FF2B5EF4-FFF2-40B4-BE49-F238E27FC236}">
              <a16:creationId xmlns:a16="http://schemas.microsoft.com/office/drawing/2014/main" id="{00000000-0008-0000-0400-0000D2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5" name="TextBox 28">
          <a:extLst>
            <a:ext uri="{FF2B5EF4-FFF2-40B4-BE49-F238E27FC236}">
              <a16:creationId xmlns:a16="http://schemas.microsoft.com/office/drawing/2014/main" id="{00000000-0008-0000-0400-0000D3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6" name="TextBox 29">
          <a:extLst>
            <a:ext uri="{FF2B5EF4-FFF2-40B4-BE49-F238E27FC236}">
              <a16:creationId xmlns:a16="http://schemas.microsoft.com/office/drawing/2014/main" id="{00000000-0008-0000-0400-0000D4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7" name="TextBox 30">
          <a:extLst>
            <a:ext uri="{FF2B5EF4-FFF2-40B4-BE49-F238E27FC236}">
              <a16:creationId xmlns:a16="http://schemas.microsoft.com/office/drawing/2014/main" id="{00000000-0008-0000-0400-0000D5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8" name="TextBox 31">
          <a:extLst>
            <a:ext uri="{FF2B5EF4-FFF2-40B4-BE49-F238E27FC236}">
              <a16:creationId xmlns:a16="http://schemas.microsoft.com/office/drawing/2014/main" id="{00000000-0008-0000-0400-0000D6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39" name="TextBox 32">
          <a:extLst>
            <a:ext uri="{FF2B5EF4-FFF2-40B4-BE49-F238E27FC236}">
              <a16:creationId xmlns:a16="http://schemas.microsoft.com/office/drawing/2014/main" id="{00000000-0008-0000-0400-0000D7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0" name="TextBox 26">
          <a:extLst>
            <a:ext uri="{FF2B5EF4-FFF2-40B4-BE49-F238E27FC236}">
              <a16:creationId xmlns:a16="http://schemas.microsoft.com/office/drawing/2014/main" id="{00000000-0008-0000-0400-0000D8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1" name="TextBox 27">
          <a:extLst>
            <a:ext uri="{FF2B5EF4-FFF2-40B4-BE49-F238E27FC236}">
              <a16:creationId xmlns:a16="http://schemas.microsoft.com/office/drawing/2014/main" id="{00000000-0008-0000-0400-0000D9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2" name="TextBox 28">
          <a:extLst>
            <a:ext uri="{FF2B5EF4-FFF2-40B4-BE49-F238E27FC236}">
              <a16:creationId xmlns:a16="http://schemas.microsoft.com/office/drawing/2014/main" id="{00000000-0008-0000-0400-0000DA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3" name="TextBox 29">
          <a:extLst>
            <a:ext uri="{FF2B5EF4-FFF2-40B4-BE49-F238E27FC236}">
              <a16:creationId xmlns:a16="http://schemas.microsoft.com/office/drawing/2014/main" id="{00000000-0008-0000-0400-0000DB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4" name="TextBox 30">
          <a:extLst>
            <a:ext uri="{FF2B5EF4-FFF2-40B4-BE49-F238E27FC236}">
              <a16:creationId xmlns:a16="http://schemas.microsoft.com/office/drawing/2014/main" id="{00000000-0008-0000-0400-0000DC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5" name="TextBox 31">
          <a:extLst>
            <a:ext uri="{FF2B5EF4-FFF2-40B4-BE49-F238E27FC236}">
              <a16:creationId xmlns:a16="http://schemas.microsoft.com/office/drawing/2014/main" id="{00000000-0008-0000-0400-0000DD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6" name="TextBox 32">
          <a:extLst>
            <a:ext uri="{FF2B5EF4-FFF2-40B4-BE49-F238E27FC236}">
              <a16:creationId xmlns:a16="http://schemas.microsoft.com/office/drawing/2014/main" id="{00000000-0008-0000-0400-0000DE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7" name="TextBox 25">
          <a:extLst>
            <a:ext uri="{FF2B5EF4-FFF2-40B4-BE49-F238E27FC236}">
              <a16:creationId xmlns:a16="http://schemas.microsoft.com/office/drawing/2014/main" id="{00000000-0008-0000-0400-0000DF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8" name="TextBox 26">
          <a:extLst>
            <a:ext uri="{FF2B5EF4-FFF2-40B4-BE49-F238E27FC236}">
              <a16:creationId xmlns:a16="http://schemas.microsoft.com/office/drawing/2014/main" id="{00000000-0008-0000-0400-0000E0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49" name="TextBox 27">
          <a:extLst>
            <a:ext uri="{FF2B5EF4-FFF2-40B4-BE49-F238E27FC236}">
              <a16:creationId xmlns:a16="http://schemas.microsoft.com/office/drawing/2014/main" id="{00000000-0008-0000-0400-0000E1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0" name="TextBox 28">
          <a:extLst>
            <a:ext uri="{FF2B5EF4-FFF2-40B4-BE49-F238E27FC236}">
              <a16:creationId xmlns:a16="http://schemas.microsoft.com/office/drawing/2014/main" id="{00000000-0008-0000-0400-0000E2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1" name="TextBox 29">
          <a:extLst>
            <a:ext uri="{FF2B5EF4-FFF2-40B4-BE49-F238E27FC236}">
              <a16:creationId xmlns:a16="http://schemas.microsoft.com/office/drawing/2014/main" id="{00000000-0008-0000-0400-0000E3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2" name="TextBox 30">
          <a:extLst>
            <a:ext uri="{FF2B5EF4-FFF2-40B4-BE49-F238E27FC236}">
              <a16:creationId xmlns:a16="http://schemas.microsoft.com/office/drawing/2014/main" id="{00000000-0008-0000-0400-0000E4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3" name="TextBox 31">
          <a:extLst>
            <a:ext uri="{FF2B5EF4-FFF2-40B4-BE49-F238E27FC236}">
              <a16:creationId xmlns:a16="http://schemas.microsoft.com/office/drawing/2014/main" id="{00000000-0008-0000-0400-0000E5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4" name="TextBox 32">
          <a:extLst>
            <a:ext uri="{FF2B5EF4-FFF2-40B4-BE49-F238E27FC236}">
              <a16:creationId xmlns:a16="http://schemas.microsoft.com/office/drawing/2014/main" id="{00000000-0008-0000-0400-0000E6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5" name="TextBox 25">
          <a:extLst>
            <a:ext uri="{FF2B5EF4-FFF2-40B4-BE49-F238E27FC236}">
              <a16:creationId xmlns:a16="http://schemas.microsoft.com/office/drawing/2014/main" id="{00000000-0008-0000-0400-0000E7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6" name="TextBox 26">
          <a:extLst>
            <a:ext uri="{FF2B5EF4-FFF2-40B4-BE49-F238E27FC236}">
              <a16:creationId xmlns:a16="http://schemas.microsoft.com/office/drawing/2014/main" id="{00000000-0008-0000-0400-0000E8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7" name="TextBox 27">
          <a:extLst>
            <a:ext uri="{FF2B5EF4-FFF2-40B4-BE49-F238E27FC236}">
              <a16:creationId xmlns:a16="http://schemas.microsoft.com/office/drawing/2014/main" id="{00000000-0008-0000-0400-0000E9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8" name="TextBox 28">
          <a:extLst>
            <a:ext uri="{FF2B5EF4-FFF2-40B4-BE49-F238E27FC236}">
              <a16:creationId xmlns:a16="http://schemas.microsoft.com/office/drawing/2014/main" id="{00000000-0008-0000-0400-0000EA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59" name="TextBox 29">
          <a:extLst>
            <a:ext uri="{FF2B5EF4-FFF2-40B4-BE49-F238E27FC236}">
              <a16:creationId xmlns:a16="http://schemas.microsoft.com/office/drawing/2014/main" id="{00000000-0008-0000-0400-0000EB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0" name="TextBox 30">
          <a:extLst>
            <a:ext uri="{FF2B5EF4-FFF2-40B4-BE49-F238E27FC236}">
              <a16:creationId xmlns:a16="http://schemas.microsoft.com/office/drawing/2014/main" id="{00000000-0008-0000-0400-0000EC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1" name="TextBox 31">
          <a:extLst>
            <a:ext uri="{FF2B5EF4-FFF2-40B4-BE49-F238E27FC236}">
              <a16:creationId xmlns:a16="http://schemas.microsoft.com/office/drawing/2014/main" id="{00000000-0008-0000-0400-0000ED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2" name="TextBox 32">
          <a:extLst>
            <a:ext uri="{FF2B5EF4-FFF2-40B4-BE49-F238E27FC236}">
              <a16:creationId xmlns:a16="http://schemas.microsoft.com/office/drawing/2014/main" id="{00000000-0008-0000-0400-0000EE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3" name="TextBox 25">
          <a:extLst>
            <a:ext uri="{FF2B5EF4-FFF2-40B4-BE49-F238E27FC236}">
              <a16:creationId xmlns:a16="http://schemas.microsoft.com/office/drawing/2014/main" id="{00000000-0008-0000-0400-0000EF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4" name="TextBox 26">
          <a:extLst>
            <a:ext uri="{FF2B5EF4-FFF2-40B4-BE49-F238E27FC236}">
              <a16:creationId xmlns:a16="http://schemas.microsoft.com/office/drawing/2014/main" id="{00000000-0008-0000-0400-0000F0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5" name="TextBox 27">
          <a:extLst>
            <a:ext uri="{FF2B5EF4-FFF2-40B4-BE49-F238E27FC236}">
              <a16:creationId xmlns:a16="http://schemas.microsoft.com/office/drawing/2014/main" id="{00000000-0008-0000-0400-0000F1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6" name="TextBox 28">
          <a:extLst>
            <a:ext uri="{FF2B5EF4-FFF2-40B4-BE49-F238E27FC236}">
              <a16:creationId xmlns:a16="http://schemas.microsoft.com/office/drawing/2014/main" id="{00000000-0008-0000-0400-0000F2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7" name="TextBox 29">
          <a:extLst>
            <a:ext uri="{FF2B5EF4-FFF2-40B4-BE49-F238E27FC236}">
              <a16:creationId xmlns:a16="http://schemas.microsoft.com/office/drawing/2014/main" id="{00000000-0008-0000-0400-0000F3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8" name="TextBox 30">
          <a:extLst>
            <a:ext uri="{FF2B5EF4-FFF2-40B4-BE49-F238E27FC236}">
              <a16:creationId xmlns:a16="http://schemas.microsoft.com/office/drawing/2014/main" id="{00000000-0008-0000-0400-0000F4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69" name="TextBox 31">
          <a:extLst>
            <a:ext uri="{FF2B5EF4-FFF2-40B4-BE49-F238E27FC236}">
              <a16:creationId xmlns:a16="http://schemas.microsoft.com/office/drawing/2014/main" id="{00000000-0008-0000-0400-0000F5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0" name="TextBox 32">
          <a:extLst>
            <a:ext uri="{FF2B5EF4-FFF2-40B4-BE49-F238E27FC236}">
              <a16:creationId xmlns:a16="http://schemas.microsoft.com/office/drawing/2014/main" id="{00000000-0008-0000-0400-0000F6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1" name="TextBox 25">
          <a:extLst>
            <a:ext uri="{FF2B5EF4-FFF2-40B4-BE49-F238E27FC236}">
              <a16:creationId xmlns:a16="http://schemas.microsoft.com/office/drawing/2014/main" id="{00000000-0008-0000-0400-0000F7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2" name="TextBox 26">
          <a:extLst>
            <a:ext uri="{FF2B5EF4-FFF2-40B4-BE49-F238E27FC236}">
              <a16:creationId xmlns:a16="http://schemas.microsoft.com/office/drawing/2014/main" id="{00000000-0008-0000-0400-0000F8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3" name="TextBox 27">
          <a:extLst>
            <a:ext uri="{FF2B5EF4-FFF2-40B4-BE49-F238E27FC236}">
              <a16:creationId xmlns:a16="http://schemas.microsoft.com/office/drawing/2014/main" id="{00000000-0008-0000-0400-0000F9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4" name="TextBox 28">
          <a:extLst>
            <a:ext uri="{FF2B5EF4-FFF2-40B4-BE49-F238E27FC236}">
              <a16:creationId xmlns:a16="http://schemas.microsoft.com/office/drawing/2014/main" id="{00000000-0008-0000-0400-0000FA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5" name="TextBox 29">
          <a:extLst>
            <a:ext uri="{FF2B5EF4-FFF2-40B4-BE49-F238E27FC236}">
              <a16:creationId xmlns:a16="http://schemas.microsoft.com/office/drawing/2014/main" id="{00000000-0008-0000-0400-0000FB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6" name="TextBox 30">
          <a:extLst>
            <a:ext uri="{FF2B5EF4-FFF2-40B4-BE49-F238E27FC236}">
              <a16:creationId xmlns:a16="http://schemas.microsoft.com/office/drawing/2014/main" id="{00000000-0008-0000-0400-0000FC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7" name="TextBox 31">
          <a:extLst>
            <a:ext uri="{FF2B5EF4-FFF2-40B4-BE49-F238E27FC236}">
              <a16:creationId xmlns:a16="http://schemas.microsoft.com/office/drawing/2014/main" id="{00000000-0008-0000-0400-0000FD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8" name="TextBox 32">
          <a:extLst>
            <a:ext uri="{FF2B5EF4-FFF2-40B4-BE49-F238E27FC236}">
              <a16:creationId xmlns:a16="http://schemas.microsoft.com/office/drawing/2014/main" id="{00000000-0008-0000-0400-0000FE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79" name="TextBox 25">
          <a:extLst>
            <a:ext uri="{FF2B5EF4-FFF2-40B4-BE49-F238E27FC236}">
              <a16:creationId xmlns:a16="http://schemas.microsoft.com/office/drawing/2014/main" id="{00000000-0008-0000-0400-0000FF04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0" name="TextBox 26">
          <a:extLst>
            <a:ext uri="{FF2B5EF4-FFF2-40B4-BE49-F238E27FC236}">
              <a16:creationId xmlns:a16="http://schemas.microsoft.com/office/drawing/2014/main" id="{00000000-0008-0000-0400-000000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1" name="TextBox 27">
          <a:extLst>
            <a:ext uri="{FF2B5EF4-FFF2-40B4-BE49-F238E27FC236}">
              <a16:creationId xmlns:a16="http://schemas.microsoft.com/office/drawing/2014/main" id="{00000000-0008-0000-0400-000001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2" name="TextBox 28">
          <a:extLst>
            <a:ext uri="{FF2B5EF4-FFF2-40B4-BE49-F238E27FC236}">
              <a16:creationId xmlns:a16="http://schemas.microsoft.com/office/drawing/2014/main" id="{00000000-0008-0000-0400-000002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3" name="TextBox 29">
          <a:extLst>
            <a:ext uri="{FF2B5EF4-FFF2-40B4-BE49-F238E27FC236}">
              <a16:creationId xmlns:a16="http://schemas.microsoft.com/office/drawing/2014/main" id="{00000000-0008-0000-0400-000003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4" name="TextBox 30">
          <a:extLst>
            <a:ext uri="{FF2B5EF4-FFF2-40B4-BE49-F238E27FC236}">
              <a16:creationId xmlns:a16="http://schemas.microsoft.com/office/drawing/2014/main" id="{00000000-0008-0000-0400-000004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5" name="TextBox 31">
          <a:extLst>
            <a:ext uri="{FF2B5EF4-FFF2-40B4-BE49-F238E27FC236}">
              <a16:creationId xmlns:a16="http://schemas.microsoft.com/office/drawing/2014/main" id="{00000000-0008-0000-0400-000005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6" name="TextBox 32">
          <a:extLst>
            <a:ext uri="{FF2B5EF4-FFF2-40B4-BE49-F238E27FC236}">
              <a16:creationId xmlns:a16="http://schemas.microsoft.com/office/drawing/2014/main" id="{00000000-0008-0000-0400-000006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7" name="TextBox 26">
          <a:extLst>
            <a:ext uri="{FF2B5EF4-FFF2-40B4-BE49-F238E27FC236}">
              <a16:creationId xmlns:a16="http://schemas.microsoft.com/office/drawing/2014/main" id="{00000000-0008-0000-0400-000007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8" name="TextBox 27">
          <a:extLst>
            <a:ext uri="{FF2B5EF4-FFF2-40B4-BE49-F238E27FC236}">
              <a16:creationId xmlns:a16="http://schemas.microsoft.com/office/drawing/2014/main" id="{00000000-0008-0000-0400-000008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89" name="TextBox 28">
          <a:extLst>
            <a:ext uri="{FF2B5EF4-FFF2-40B4-BE49-F238E27FC236}">
              <a16:creationId xmlns:a16="http://schemas.microsoft.com/office/drawing/2014/main" id="{00000000-0008-0000-0400-000009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0" name="TextBox 29">
          <a:extLst>
            <a:ext uri="{FF2B5EF4-FFF2-40B4-BE49-F238E27FC236}">
              <a16:creationId xmlns:a16="http://schemas.microsoft.com/office/drawing/2014/main" id="{00000000-0008-0000-0400-00000A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1" name="TextBox 30">
          <a:extLst>
            <a:ext uri="{FF2B5EF4-FFF2-40B4-BE49-F238E27FC236}">
              <a16:creationId xmlns:a16="http://schemas.microsoft.com/office/drawing/2014/main" id="{00000000-0008-0000-0400-00000B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2" name="TextBox 31">
          <a:extLst>
            <a:ext uri="{FF2B5EF4-FFF2-40B4-BE49-F238E27FC236}">
              <a16:creationId xmlns:a16="http://schemas.microsoft.com/office/drawing/2014/main" id="{00000000-0008-0000-0400-00000C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3" name="TextBox 32">
          <a:extLst>
            <a:ext uri="{FF2B5EF4-FFF2-40B4-BE49-F238E27FC236}">
              <a16:creationId xmlns:a16="http://schemas.microsoft.com/office/drawing/2014/main" id="{00000000-0008-0000-0400-00000D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4" name="TextBox 25">
          <a:extLst>
            <a:ext uri="{FF2B5EF4-FFF2-40B4-BE49-F238E27FC236}">
              <a16:creationId xmlns:a16="http://schemas.microsoft.com/office/drawing/2014/main" id="{00000000-0008-0000-0400-00000E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5" name="TextBox 26">
          <a:extLst>
            <a:ext uri="{FF2B5EF4-FFF2-40B4-BE49-F238E27FC236}">
              <a16:creationId xmlns:a16="http://schemas.microsoft.com/office/drawing/2014/main" id="{00000000-0008-0000-0400-00000F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6" name="TextBox 27">
          <a:extLst>
            <a:ext uri="{FF2B5EF4-FFF2-40B4-BE49-F238E27FC236}">
              <a16:creationId xmlns:a16="http://schemas.microsoft.com/office/drawing/2014/main" id="{00000000-0008-0000-0400-000010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7" name="TextBox 28">
          <a:extLst>
            <a:ext uri="{FF2B5EF4-FFF2-40B4-BE49-F238E27FC236}">
              <a16:creationId xmlns:a16="http://schemas.microsoft.com/office/drawing/2014/main" id="{00000000-0008-0000-0400-000011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8" name="TextBox 29">
          <a:extLst>
            <a:ext uri="{FF2B5EF4-FFF2-40B4-BE49-F238E27FC236}">
              <a16:creationId xmlns:a16="http://schemas.microsoft.com/office/drawing/2014/main" id="{00000000-0008-0000-0400-000012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299" name="TextBox 30">
          <a:extLst>
            <a:ext uri="{FF2B5EF4-FFF2-40B4-BE49-F238E27FC236}">
              <a16:creationId xmlns:a16="http://schemas.microsoft.com/office/drawing/2014/main" id="{00000000-0008-0000-0400-000013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0" name="TextBox 31">
          <a:extLst>
            <a:ext uri="{FF2B5EF4-FFF2-40B4-BE49-F238E27FC236}">
              <a16:creationId xmlns:a16="http://schemas.microsoft.com/office/drawing/2014/main" id="{00000000-0008-0000-0400-000014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1" name="TextBox 32">
          <a:extLst>
            <a:ext uri="{FF2B5EF4-FFF2-40B4-BE49-F238E27FC236}">
              <a16:creationId xmlns:a16="http://schemas.microsoft.com/office/drawing/2014/main" id="{00000000-0008-0000-0400-000015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2" name="TextBox 25">
          <a:extLst>
            <a:ext uri="{FF2B5EF4-FFF2-40B4-BE49-F238E27FC236}">
              <a16:creationId xmlns:a16="http://schemas.microsoft.com/office/drawing/2014/main" id="{00000000-0008-0000-0400-000016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3" name="TextBox 26">
          <a:extLst>
            <a:ext uri="{FF2B5EF4-FFF2-40B4-BE49-F238E27FC236}">
              <a16:creationId xmlns:a16="http://schemas.microsoft.com/office/drawing/2014/main" id="{00000000-0008-0000-0400-000017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4" name="TextBox 27">
          <a:extLst>
            <a:ext uri="{FF2B5EF4-FFF2-40B4-BE49-F238E27FC236}">
              <a16:creationId xmlns:a16="http://schemas.microsoft.com/office/drawing/2014/main" id="{00000000-0008-0000-0400-000018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5" name="TextBox 28">
          <a:extLst>
            <a:ext uri="{FF2B5EF4-FFF2-40B4-BE49-F238E27FC236}">
              <a16:creationId xmlns:a16="http://schemas.microsoft.com/office/drawing/2014/main" id="{00000000-0008-0000-0400-000019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6" name="TextBox 29">
          <a:extLst>
            <a:ext uri="{FF2B5EF4-FFF2-40B4-BE49-F238E27FC236}">
              <a16:creationId xmlns:a16="http://schemas.microsoft.com/office/drawing/2014/main" id="{00000000-0008-0000-0400-00001A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7" name="TextBox 30">
          <a:extLst>
            <a:ext uri="{FF2B5EF4-FFF2-40B4-BE49-F238E27FC236}">
              <a16:creationId xmlns:a16="http://schemas.microsoft.com/office/drawing/2014/main" id="{00000000-0008-0000-0400-00001B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8" name="TextBox 31">
          <a:extLst>
            <a:ext uri="{FF2B5EF4-FFF2-40B4-BE49-F238E27FC236}">
              <a16:creationId xmlns:a16="http://schemas.microsoft.com/office/drawing/2014/main" id="{00000000-0008-0000-0400-00001C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09" name="TextBox 32">
          <a:extLst>
            <a:ext uri="{FF2B5EF4-FFF2-40B4-BE49-F238E27FC236}">
              <a16:creationId xmlns:a16="http://schemas.microsoft.com/office/drawing/2014/main" id="{00000000-0008-0000-0400-00001D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0" name="TextBox 25">
          <a:extLst>
            <a:ext uri="{FF2B5EF4-FFF2-40B4-BE49-F238E27FC236}">
              <a16:creationId xmlns:a16="http://schemas.microsoft.com/office/drawing/2014/main" id="{00000000-0008-0000-0400-00001E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1" name="TextBox 26">
          <a:extLst>
            <a:ext uri="{FF2B5EF4-FFF2-40B4-BE49-F238E27FC236}">
              <a16:creationId xmlns:a16="http://schemas.microsoft.com/office/drawing/2014/main" id="{00000000-0008-0000-0400-00001F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2" name="TextBox 27">
          <a:extLst>
            <a:ext uri="{FF2B5EF4-FFF2-40B4-BE49-F238E27FC236}">
              <a16:creationId xmlns:a16="http://schemas.microsoft.com/office/drawing/2014/main" id="{00000000-0008-0000-0400-000020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3" name="TextBox 28">
          <a:extLst>
            <a:ext uri="{FF2B5EF4-FFF2-40B4-BE49-F238E27FC236}">
              <a16:creationId xmlns:a16="http://schemas.microsoft.com/office/drawing/2014/main" id="{00000000-0008-0000-0400-000021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4" name="TextBox 29">
          <a:extLst>
            <a:ext uri="{FF2B5EF4-FFF2-40B4-BE49-F238E27FC236}">
              <a16:creationId xmlns:a16="http://schemas.microsoft.com/office/drawing/2014/main" id="{00000000-0008-0000-0400-000022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5" name="TextBox 30">
          <a:extLst>
            <a:ext uri="{FF2B5EF4-FFF2-40B4-BE49-F238E27FC236}">
              <a16:creationId xmlns:a16="http://schemas.microsoft.com/office/drawing/2014/main" id="{00000000-0008-0000-0400-000023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6" name="TextBox 31">
          <a:extLst>
            <a:ext uri="{FF2B5EF4-FFF2-40B4-BE49-F238E27FC236}">
              <a16:creationId xmlns:a16="http://schemas.microsoft.com/office/drawing/2014/main" id="{00000000-0008-0000-0400-000024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7" name="TextBox 32">
          <a:extLst>
            <a:ext uri="{FF2B5EF4-FFF2-40B4-BE49-F238E27FC236}">
              <a16:creationId xmlns:a16="http://schemas.microsoft.com/office/drawing/2014/main" id="{00000000-0008-0000-0400-000025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8" name="TextBox 25">
          <a:extLst>
            <a:ext uri="{FF2B5EF4-FFF2-40B4-BE49-F238E27FC236}">
              <a16:creationId xmlns:a16="http://schemas.microsoft.com/office/drawing/2014/main" id="{00000000-0008-0000-0400-000026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19" name="TextBox 26">
          <a:extLst>
            <a:ext uri="{FF2B5EF4-FFF2-40B4-BE49-F238E27FC236}">
              <a16:creationId xmlns:a16="http://schemas.microsoft.com/office/drawing/2014/main" id="{00000000-0008-0000-0400-000027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0" name="TextBox 27">
          <a:extLst>
            <a:ext uri="{FF2B5EF4-FFF2-40B4-BE49-F238E27FC236}">
              <a16:creationId xmlns:a16="http://schemas.microsoft.com/office/drawing/2014/main" id="{00000000-0008-0000-0400-000028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1" name="TextBox 28">
          <a:extLst>
            <a:ext uri="{FF2B5EF4-FFF2-40B4-BE49-F238E27FC236}">
              <a16:creationId xmlns:a16="http://schemas.microsoft.com/office/drawing/2014/main" id="{00000000-0008-0000-0400-000029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2" name="TextBox 29">
          <a:extLst>
            <a:ext uri="{FF2B5EF4-FFF2-40B4-BE49-F238E27FC236}">
              <a16:creationId xmlns:a16="http://schemas.microsoft.com/office/drawing/2014/main" id="{00000000-0008-0000-0400-00002A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3" name="TextBox 30">
          <a:extLst>
            <a:ext uri="{FF2B5EF4-FFF2-40B4-BE49-F238E27FC236}">
              <a16:creationId xmlns:a16="http://schemas.microsoft.com/office/drawing/2014/main" id="{00000000-0008-0000-0400-00002B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4" name="TextBox 31">
          <a:extLst>
            <a:ext uri="{FF2B5EF4-FFF2-40B4-BE49-F238E27FC236}">
              <a16:creationId xmlns:a16="http://schemas.microsoft.com/office/drawing/2014/main" id="{00000000-0008-0000-0400-00002C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5" name="TextBox 32">
          <a:extLst>
            <a:ext uri="{FF2B5EF4-FFF2-40B4-BE49-F238E27FC236}">
              <a16:creationId xmlns:a16="http://schemas.microsoft.com/office/drawing/2014/main" id="{00000000-0008-0000-0400-00002D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6" name="TextBox 25">
          <a:extLst>
            <a:ext uri="{FF2B5EF4-FFF2-40B4-BE49-F238E27FC236}">
              <a16:creationId xmlns:a16="http://schemas.microsoft.com/office/drawing/2014/main" id="{00000000-0008-0000-0400-00002E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7" name="TextBox 26">
          <a:extLst>
            <a:ext uri="{FF2B5EF4-FFF2-40B4-BE49-F238E27FC236}">
              <a16:creationId xmlns:a16="http://schemas.microsoft.com/office/drawing/2014/main" id="{00000000-0008-0000-0400-00002F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8" name="TextBox 27">
          <a:extLst>
            <a:ext uri="{FF2B5EF4-FFF2-40B4-BE49-F238E27FC236}">
              <a16:creationId xmlns:a16="http://schemas.microsoft.com/office/drawing/2014/main" id="{00000000-0008-0000-0400-000030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29" name="TextBox 28">
          <a:extLst>
            <a:ext uri="{FF2B5EF4-FFF2-40B4-BE49-F238E27FC236}">
              <a16:creationId xmlns:a16="http://schemas.microsoft.com/office/drawing/2014/main" id="{00000000-0008-0000-0400-000031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30" name="TextBox 29">
          <a:extLst>
            <a:ext uri="{FF2B5EF4-FFF2-40B4-BE49-F238E27FC236}">
              <a16:creationId xmlns:a16="http://schemas.microsoft.com/office/drawing/2014/main" id="{00000000-0008-0000-0400-000032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31" name="TextBox 30">
          <a:extLst>
            <a:ext uri="{FF2B5EF4-FFF2-40B4-BE49-F238E27FC236}">
              <a16:creationId xmlns:a16="http://schemas.microsoft.com/office/drawing/2014/main" id="{00000000-0008-0000-0400-000033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32" name="TextBox 31">
          <a:extLst>
            <a:ext uri="{FF2B5EF4-FFF2-40B4-BE49-F238E27FC236}">
              <a16:creationId xmlns:a16="http://schemas.microsoft.com/office/drawing/2014/main" id="{00000000-0008-0000-0400-000034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609600</xdr:colOff>
      <xdr:row>13</xdr:row>
      <xdr:rowOff>0</xdr:rowOff>
    </xdr:from>
    <xdr:ext cx="184731" cy="262572"/>
    <xdr:sp macro="" textlink="">
      <xdr:nvSpPr>
        <xdr:cNvPr id="1333" name="TextBox 32">
          <a:extLst>
            <a:ext uri="{FF2B5EF4-FFF2-40B4-BE49-F238E27FC236}">
              <a16:creationId xmlns:a16="http://schemas.microsoft.com/office/drawing/2014/main" id="{00000000-0008-0000-0400-000035050000}"/>
            </a:ext>
          </a:extLst>
        </xdr:cNvPr>
        <xdr:cNvSpPr txBox="1"/>
      </xdr:nvSpPr>
      <xdr:spPr>
        <a:xfrm>
          <a:off x="5890372" y="767532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1104900</xdr:colOff>
      <xdr:row>0</xdr:row>
      <xdr:rowOff>19843</xdr:rowOff>
    </xdr:from>
    <xdr:to>
      <xdr:col>12</xdr:col>
      <xdr:colOff>0</xdr:colOff>
      <xdr:row>1</xdr:row>
      <xdr:rowOff>9920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639300" y="19843"/>
          <a:ext cx="695325" cy="275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00" b="1"/>
            <a:t>ผ.02/1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554005</xdr:colOff>
      <xdr:row>0</xdr:row>
      <xdr:rowOff>19049</xdr:rowOff>
    </xdr:from>
    <xdr:to>
      <xdr:col>11</xdr:col>
      <xdr:colOff>0</xdr:colOff>
      <xdr:row>1</xdr:row>
      <xdr:rowOff>48596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9029311" y="19049"/>
          <a:ext cx="835868" cy="311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 b="1">
              <a:latin typeface="Angsana New" pitchFamily="18" charset="-34"/>
              <a:cs typeface="Angsana New" pitchFamily="18" charset="-34"/>
            </a:rPr>
            <a:t>แบบ ผ.03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view="pageLayout" topLeftCell="A43" zoomScale="89" zoomScalePageLayoutView="89" workbookViewId="0">
      <selection activeCell="F14" sqref="F14"/>
    </sheetView>
  </sheetViews>
  <sheetFormatPr defaultRowHeight="24" x14ac:dyDescent="0.55000000000000004"/>
  <cols>
    <col min="1" max="1" width="34" style="107" customWidth="1"/>
    <col min="2" max="2" width="7.625" style="107" customWidth="1"/>
    <col min="3" max="3" width="12.875" style="143" customWidth="1"/>
    <col min="4" max="4" width="7.25" style="107" customWidth="1"/>
    <col min="5" max="5" width="13.375" style="143" customWidth="1"/>
    <col min="6" max="6" width="7.875" style="107" customWidth="1"/>
    <col min="7" max="7" width="12.75" style="143" customWidth="1"/>
    <col min="8" max="8" width="7.75" style="143" customWidth="1"/>
    <col min="9" max="9" width="12.75" style="143" customWidth="1"/>
    <col min="10" max="10" width="8.375" style="107" customWidth="1"/>
    <col min="11" max="11" width="12.75" style="143" customWidth="1"/>
    <col min="12" max="12" width="7.875" style="107" customWidth="1"/>
    <col min="13" max="13" width="13.125" style="143" customWidth="1"/>
    <col min="14" max="258" width="9" style="107"/>
    <col min="259" max="259" width="31.375" style="107" customWidth="1"/>
    <col min="260" max="260" width="6.875" style="107" customWidth="1"/>
    <col min="261" max="261" width="12.875" style="107" customWidth="1"/>
    <col min="262" max="262" width="7.25" style="107" customWidth="1"/>
    <col min="263" max="263" width="13.375" style="107" customWidth="1"/>
    <col min="264" max="264" width="7" style="107" customWidth="1"/>
    <col min="265" max="265" width="12.75" style="107" customWidth="1"/>
    <col min="266" max="266" width="7" style="107" customWidth="1"/>
    <col min="267" max="267" width="12.75" style="107" customWidth="1"/>
    <col min="268" max="268" width="7" style="107" customWidth="1"/>
    <col min="269" max="269" width="13.125" style="107" customWidth="1"/>
    <col min="270" max="514" width="9" style="107"/>
    <col min="515" max="515" width="31.375" style="107" customWidth="1"/>
    <col min="516" max="516" width="6.875" style="107" customWidth="1"/>
    <col min="517" max="517" width="12.875" style="107" customWidth="1"/>
    <col min="518" max="518" width="7.25" style="107" customWidth="1"/>
    <col min="519" max="519" width="13.375" style="107" customWidth="1"/>
    <col min="520" max="520" width="7" style="107" customWidth="1"/>
    <col min="521" max="521" width="12.75" style="107" customWidth="1"/>
    <col min="522" max="522" width="7" style="107" customWidth="1"/>
    <col min="523" max="523" width="12.75" style="107" customWidth="1"/>
    <col min="524" max="524" width="7" style="107" customWidth="1"/>
    <col min="525" max="525" width="13.125" style="107" customWidth="1"/>
    <col min="526" max="770" width="9" style="107"/>
    <col min="771" max="771" width="31.375" style="107" customWidth="1"/>
    <col min="772" max="772" width="6.875" style="107" customWidth="1"/>
    <col min="773" max="773" width="12.875" style="107" customWidth="1"/>
    <col min="774" max="774" width="7.25" style="107" customWidth="1"/>
    <col min="775" max="775" width="13.375" style="107" customWidth="1"/>
    <col min="776" max="776" width="7" style="107" customWidth="1"/>
    <col min="777" max="777" width="12.75" style="107" customWidth="1"/>
    <col min="778" max="778" width="7" style="107" customWidth="1"/>
    <col min="779" max="779" width="12.75" style="107" customWidth="1"/>
    <col min="780" max="780" width="7" style="107" customWidth="1"/>
    <col min="781" max="781" width="13.125" style="107" customWidth="1"/>
    <col min="782" max="1026" width="9" style="107"/>
    <col min="1027" max="1027" width="31.375" style="107" customWidth="1"/>
    <col min="1028" max="1028" width="6.875" style="107" customWidth="1"/>
    <col min="1029" max="1029" width="12.875" style="107" customWidth="1"/>
    <col min="1030" max="1030" width="7.25" style="107" customWidth="1"/>
    <col min="1031" max="1031" width="13.375" style="107" customWidth="1"/>
    <col min="1032" max="1032" width="7" style="107" customWidth="1"/>
    <col min="1033" max="1033" width="12.75" style="107" customWidth="1"/>
    <col min="1034" max="1034" width="7" style="107" customWidth="1"/>
    <col min="1035" max="1035" width="12.75" style="107" customWidth="1"/>
    <col min="1036" max="1036" width="7" style="107" customWidth="1"/>
    <col min="1037" max="1037" width="13.125" style="107" customWidth="1"/>
    <col min="1038" max="1282" width="9" style="107"/>
    <col min="1283" max="1283" width="31.375" style="107" customWidth="1"/>
    <col min="1284" max="1284" width="6.875" style="107" customWidth="1"/>
    <col min="1285" max="1285" width="12.875" style="107" customWidth="1"/>
    <col min="1286" max="1286" width="7.25" style="107" customWidth="1"/>
    <col min="1287" max="1287" width="13.375" style="107" customWidth="1"/>
    <col min="1288" max="1288" width="7" style="107" customWidth="1"/>
    <col min="1289" max="1289" width="12.75" style="107" customWidth="1"/>
    <col min="1290" max="1290" width="7" style="107" customWidth="1"/>
    <col min="1291" max="1291" width="12.75" style="107" customWidth="1"/>
    <col min="1292" max="1292" width="7" style="107" customWidth="1"/>
    <col min="1293" max="1293" width="13.125" style="107" customWidth="1"/>
    <col min="1294" max="1538" width="9" style="107"/>
    <col min="1539" max="1539" width="31.375" style="107" customWidth="1"/>
    <col min="1540" max="1540" width="6.875" style="107" customWidth="1"/>
    <col min="1541" max="1541" width="12.875" style="107" customWidth="1"/>
    <col min="1542" max="1542" width="7.25" style="107" customWidth="1"/>
    <col min="1543" max="1543" width="13.375" style="107" customWidth="1"/>
    <col min="1544" max="1544" width="7" style="107" customWidth="1"/>
    <col min="1545" max="1545" width="12.75" style="107" customWidth="1"/>
    <col min="1546" max="1546" width="7" style="107" customWidth="1"/>
    <col min="1547" max="1547" width="12.75" style="107" customWidth="1"/>
    <col min="1548" max="1548" width="7" style="107" customWidth="1"/>
    <col min="1549" max="1549" width="13.125" style="107" customWidth="1"/>
    <col min="1550" max="1794" width="9" style="107"/>
    <col min="1795" max="1795" width="31.375" style="107" customWidth="1"/>
    <col min="1796" max="1796" width="6.875" style="107" customWidth="1"/>
    <col min="1797" max="1797" width="12.875" style="107" customWidth="1"/>
    <col min="1798" max="1798" width="7.25" style="107" customWidth="1"/>
    <col min="1799" max="1799" width="13.375" style="107" customWidth="1"/>
    <col min="1800" max="1800" width="7" style="107" customWidth="1"/>
    <col min="1801" max="1801" width="12.75" style="107" customWidth="1"/>
    <col min="1802" max="1802" width="7" style="107" customWidth="1"/>
    <col min="1803" max="1803" width="12.75" style="107" customWidth="1"/>
    <col min="1804" max="1804" width="7" style="107" customWidth="1"/>
    <col min="1805" max="1805" width="13.125" style="107" customWidth="1"/>
    <col min="1806" max="2050" width="9" style="107"/>
    <col min="2051" max="2051" width="31.375" style="107" customWidth="1"/>
    <col min="2052" max="2052" width="6.875" style="107" customWidth="1"/>
    <col min="2053" max="2053" width="12.875" style="107" customWidth="1"/>
    <col min="2054" max="2054" width="7.25" style="107" customWidth="1"/>
    <col min="2055" max="2055" width="13.375" style="107" customWidth="1"/>
    <col min="2056" max="2056" width="7" style="107" customWidth="1"/>
    <col min="2057" max="2057" width="12.75" style="107" customWidth="1"/>
    <col min="2058" max="2058" width="7" style="107" customWidth="1"/>
    <col min="2059" max="2059" width="12.75" style="107" customWidth="1"/>
    <col min="2060" max="2060" width="7" style="107" customWidth="1"/>
    <col min="2061" max="2061" width="13.125" style="107" customWidth="1"/>
    <col min="2062" max="2306" width="9" style="107"/>
    <col min="2307" max="2307" width="31.375" style="107" customWidth="1"/>
    <col min="2308" max="2308" width="6.875" style="107" customWidth="1"/>
    <col min="2309" max="2309" width="12.875" style="107" customWidth="1"/>
    <col min="2310" max="2310" width="7.25" style="107" customWidth="1"/>
    <col min="2311" max="2311" width="13.375" style="107" customWidth="1"/>
    <col min="2312" max="2312" width="7" style="107" customWidth="1"/>
    <col min="2313" max="2313" width="12.75" style="107" customWidth="1"/>
    <col min="2314" max="2314" width="7" style="107" customWidth="1"/>
    <col min="2315" max="2315" width="12.75" style="107" customWidth="1"/>
    <col min="2316" max="2316" width="7" style="107" customWidth="1"/>
    <col min="2317" max="2317" width="13.125" style="107" customWidth="1"/>
    <col min="2318" max="2562" width="9" style="107"/>
    <col min="2563" max="2563" width="31.375" style="107" customWidth="1"/>
    <col min="2564" max="2564" width="6.875" style="107" customWidth="1"/>
    <col min="2565" max="2565" width="12.875" style="107" customWidth="1"/>
    <col min="2566" max="2566" width="7.25" style="107" customWidth="1"/>
    <col min="2567" max="2567" width="13.375" style="107" customWidth="1"/>
    <col min="2568" max="2568" width="7" style="107" customWidth="1"/>
    <col min="2569" max="2569" width="12.75" style="107" customWidth="1"/>
    <col min="2570" max="2570" width="7" style="107" customWidth="1"/>
    <col min="2571" max="2571" width="12.75" style="107" customWidth="1"/>
    <col min="2572" max="2572" width="7" style="107" customWidth="1"/>
    <col min="2573" max="2573" width="13.125" style="107" customWidth="1"/>
    <col min="2574" max="2818" width="9" style="107"/>
    <col min="2819" max="2819" width="31.375" style="107" customWidth="1"/>
    <col min="2820" max="2820" width="6.875" style="107" customWidth="1"/>
    <col min="2821" max="2821" width="12.875" style="107" customWidth="1"/>
    <col min="2822" max="2822" width="7.25" style="107" customWidth="1"/>
    <col min="2823" max="2823" width="13.375" style="107" customWidth="1"/>
    <col min="2824" max="2824" width="7" style="107" customWidth="1"/>
    <col min="2825" max="2825" width="12.75" style="107" customWidth="1"/>
    <col min="2826" max="2826" width="7" style="107" customWidth="1"/>
    <col min="2827" max="2827" width="12.75" style="107" customWidth="1"/>
    <col min="2828" max="2828" width="7" style="107" customWidth="1"/>
    <col min="2829" max="2829" width="13.125" style="107" customWidth="1"/>
    <col min="2830" max="3074" width="9" style="107"/>
    <col min="3075" max="3075" width="31.375" style="107" customWidth="1"/>
    <col min="3076" max="3076" width="6.875" style="107" customWidth="1"/>
    <col min="3077" max="3077" width="12.875" style="107" customWidth="1"/>
    <col min="3078" max="3078" width="7.25" style="107" customWidth="1"/>
    <col min="3079" max="3079" width="13.375" style="107" customWidth="1"/>
    <col min="3080" max="3080" width="7" style="107" customWidth="1"/>
    <col min="3081" max="3081" width="12.75" style="107" customWidth="1"/>
    <col min="3082" max="3082" width="7" style="107" customWidth="1"/>
    <col min="3083" max="3083" width="12.75" style="107" customWidth="1"/>
    <col min="3084" max="3084" width="7" style="107" customWidth="1"/>
    <col min="3085" max="3085" width="13.125" style="107" customWidth="1"/>
    <col min="3086" max="3330" width="9" style="107"/>
    <col min="3331" max="3331" width="31.375" style="107" customWidth="1"/>
    <col min="3332" max="3332" width="6.875" style="107" customWidth="1"/>
    <col min="3333" max="3333" width="12.875" style="107" customWidth="1"/>
    <col min="3334" max="3334" width="7.25" style="107" customWidth="1"/>
    <col min="3335" max="3335" width="13.375" style="107" customWidth="1"/>
    <col min="3336" max="3336" width="7" style="107" customWidth="1"/>
    <col min="3337" max="3337" width="12.75" style="107" customWidth="1"/>
    <col min="3338" max="3338" width="7" style="107" customWidth="1"/>
    <col min="3339" max="3339" width="12.75" style="107" customWidth="1"/>
    <col min="3340" max="3340" width="7" style="107" customWidth="1"/>
    <col min="3341" max="3341" width="13.125" style="107" customWidth="1"/>
    <col min="3342" max="3586" width="9" style="107"/>
    <col min="3587" max="3587" width="31.375" style="107" customWidth="1"/>
    <col min="3588" max="3588" width="6.875" style="107" customWidth="1"/>
    <col min="3589" max="3589" width="12.875" style="107" customWidth="1"/>
    <col min="3590" max="3590" width="7.25" style="107" customWidth="1"/>
    <col min="3591" max="3591" width="13.375" style="107" customWidth="1"/>
    <col min="3592" max="3592" width="7" style="107" customWidth="1"/>
    <col min="3593" max="3593" width="12.75" style="107" customWidth="1"/>
    <col min="3594" max="3594" width="7" style="107" customWidth="1"/>
    <col min="3595" max="3595" width="12.75" style="107" customWidth="1"/>
    <col min="3596" max="3596" width="7" style="107" customWidth="1"/>
    <col min="3597" max="3597" width="13.125" style="107" customWidth="1"/>
    <col min="3598" max="3842" width="9" style="107"/>
    <col min="3843" max="3843" width="31.375" style="107" customWidth="1"/>
    <col min="3844" max="3844" width="6.875" style="107" customWidth="1"/>
    <col min="3845" max="3845" width="12.875" style="107" customWidth="1"/>
    <col min="3846" max="3846" width="7.25" style="107" customWidth="1"/>
    <col min="3847" max="3847" width="13.375" style="107" customWidth="1"/>
    <col min="3848" max="3848" width="7" style="107" customWidth="1"/>
    <col min="3849" max="3849" width="12.75" style="107" customWidth="1"/>
    <col min="3850" max="3850" width="7" style="107" customWidth="1"/>
    <col min="3851" max="3851" width="12.75" style="107" customWidth="1"/>
    <col min="3852" max="3852" width="7" style="107" customWidth="1"/>
    <col min="3853" max="3853" width="13.125" style="107" customWidth="1"/>
    <col min="3854" max="4098" width="9" style="107"/>
    <col min="4099" max="4099" width="31.375" style="107" customWidth="1"/>
    <col min="4100" max="4100" width="6.875" style="107" customWidth="1"/>
    <col min="4101" max="4101" width="12.875" style="107" customWidth="1"/>
    <col min="4102" max="4102" width="7.25" style="107" customWidth="1"/>
    <col min="4103" max="4103" width="13.375" style="107" customWidth="1"/>
    <col min="4104" max="4104" width="7" style="107" customWidth="1"/>
    <col min="4105" max="4105" width="12.75" style="107" customWidth="1"/>
    <col min="4106" max="4106" width="7" style="107" customWidth="1"/>
    <col min="4107" max="4107" width="12.75" style="107" customWidth="1"/>
    <col min="4108" max="4108" width="7" style="107" customWidth="1"/>
    <col min="4109" max="4109" width="13.125" style="107" customWidth="1"/>
    <col min="4110" max="4354" width="9" style="107"/>
    <col min="4355" max="4355" width="31.375" style="107" customWidth="1"/>
    <col min="4356" max="4356" width="6.875" style="107" customWidth="1"/>
    <col min="4357" max="4357" width="12.875" style="107" customWidth="1"/>
    <col min="4358" max="4358" width="7.25" style="107" customWidth="1"/>
    <col min="4359" max="4359" width="13.375" style="107" customWidth="1"/>
    <col min="4360" max="4360" width="7" style="107" customWidth="1"/>
    <col min="4361" max="4361" width="12.75" style="107" customWidth="1"/>
    <col min="4362" max="4362" width="7" style="107" customWidth="1"/>
    <col min="4363" max="4363" width="12.75" style="107" customWidth="1"/>
    <col min="4364" max="4364" width="7" style="107" customWidth="1"/>
    <col min="4365" max="4365" width="13.125" style="107" customWidth="1"/>
    <col min="4366" max="4610" width="9" style="107"/>
    <col min="4611" max="4611" width="31.375" style="107" customWidth="1"/>
    <col min="4612" max="4612" width="6.875" style="107" customWidth="1"/>
    <col min="4613" max="4613" width="12.875" style="107" customWidth="1"/>
    <col min="4614" max="4614" width="7.25" style="107" customWidth="1"/>
    <col min="4615" max="4615" width="13.375" style="107" customWidth="1"/>
    <col min="4616" max="4616" width="7" style="107" customWidth="1"/>
    <col min="4617" max="4617" width="12.75" style="107" customWidth="1"/>
    <col min="4618" max="4618" width="7" style="107" customWidth="1"/>
    <col min="4619" max="4619" width="12.75" style="107" customWidth="1"/>
    <col min="4620" max="4620" width="7" style="107" customWidth="1"/>
    <col min="4621" max="4621" width="13.125" style="107" customWidth="1"/>
    <col min="4622" max="4866" width="9" style="107"/>
    <col min="4867" max="4867" width="31.375" style="107" customWidth="1"/>
    <col min="4868" max="4868" width="6.875" style="107" customWidth="1"/>
    <col min="4869" max="4869" width="12.875" style="107" customWidth="1"/>
    <col min="4870" max="4870" width="7.25" style="107" customWidth="1"/>
    <col min="4871" max="4871" width="13.375" style="107" customWidth="1"/>
    <col min="4872" max="4872" width="7" style="107" customWidth="1"/>
    <col min="4873" max="4873" width="12.75" style="107" customWidth="1"/>
    <col min="4874" max="4874" width="7" style="107" customWidth="1"/>
    <col min="4875" max="4875" width="12.75" style="107" customWidth="1"/>
    <col min="4876" max="4876" width="7" style="107" customWidth="1"/>
    <col min="4877" max="4877" width="13.125" style="107" customWidth="1"/>
    <col min="4878" max="5122" width="9" style="107"/>
    <col min="5123" max="5123" width="31.375" style="107" customWidth="1"/>
    <col min="5124" max="5124" width="6.875" style="107" customWidth="1"/>
    <col min="5125" max="5125" width="12.875" style="107" customWidth="1"/>
    <col min="5126" max="5126" width="7.25" style="107" customWidth="1"/>
    <col min="5127" max="5127" width="13.375" style="107" customWidth="1"/>
    <col min="5128" max="5128" width="7" style="107" customWidth="1"/>
    <col min="5129" max="5129" width="12.75" style="107" customWidth="1"/>
    <col min="5130" max="5130" width="7" style="107" customWidth="1"/>
    <col min="5131" max="5131" width="12.75" style="107" customWidth="1"/>
    <col min="5132" max="5132" width="7" style="107" customWidth="1"/>
    <col min="5133" max="5133" width="13.125" style="107" customWidth="1"/>
    <col min="5134" max="5378" width="9" style="107"/>
    <col min="5379" max="5379" width="31.375" style="107" customWidth="1"/>
    <col min="5380" max="5380" width="6.875" style="107" customWidth="1"/>
    <col min="5381" max="5381" width="12.875" style="107" customWidth="1"/>
    <col min="5382" max="5382" width="7.25" style="107" customWidth="1"/>
    <col min="5383" max="5383" width="13.375" style="107" customWidth="1"/>
    <col min="5384" max="5384" width="7" style="107" customWidth="1"/>
    <col min="5385" max="5385" width="12.75" style="107" customWidth="1"/>
    <col min="5386" max="5386" width="7" style="107" customWidth="1"/>
    <col min="5387" max="5387" width="12.75" style="107" customWidth="1"/>
    <col min="5388" max="5388" width="7" style="107" customWidth="1"/>
    <col min="5389" max="5389" width="13.125" style="107" customWidth="1"/>
    <col min="5390" max="5634" width="9" style="107"/>
    <col min="5635" max="5635" width="31.375" style="107" customWidth="1"/>
    <col min="5636" max="5636" width="6.875" style="107" customWidth="1"/>
    <col min="5637" max="5637" width="12.875" style="107" customWidth="1"/>
    <col min="5638" max="5638" width="7.25" style="107" customWidth="1"/>
    <col min="5639" max="5639" width="13.375" style="107" customWidth="1"/>
    <col min="5640" max="5640" width="7" style="107" customWidth="1"/>
    <col min="5641" max="5641" width="12.75" style="107" customWidth="1"/>
    <col min="5642" max="5642" width="7" style="107" customWidth="1"/>
    <col min="5643" max="5643" width="12.75" style="107" customWidth="1"/>
    <col min="5644" max="5644" width="7" style="107" customWidth="1"/>
    <col min="5645" max="5645" width="13.125" style="107" customWidth="1"/>
    <col min="5646" max="5890" width="9" style="107"/>
    <col min="5891" max="5891" width="31.375" style="107" customWidth="1"/>
    <col min="5892" max="5892" width="6.875" style="107" customWidth="1"/>
    <col min="5893" max="5893" width="12.875" style="107" customWidth="1"/>
    <col min="5894" max="5894" width="7.25" style="107" customWidth="1"/>
    <col min="5895" max="5895" width="13.375" style="107" customWidth="1"/>
    <col min="5896" max="5896" width="7" style="107" customWidth="1"/>
    <col min="5897" max="5897" width="12.75" style="107" customWidth="1"/>
    <col min="5898" max="5898" width="7" style="107" customWidth="1"/>
    <col min="5899" max="5899" width="12.75" style="107" customWidth="1"/>
    <col min="5900" max="5900" width="7" style="107" customWidth="1"/>
    <col min="5901" max="5901" width="13.125" style="107" customWidth="1"/>
    <col min="5902" max="6146" width="9" style="107"/>
    <col min="6147" max="6147" width="31.375" style="107" customWidth="1"/>
    <col min="6148" max="6148" width="6.875" style="107" customWidth="1"/>
    <col min="6149" max="6149" width="12.875" style="107" customWidth="1"/>
    <col min="6150" max="6150" width="7.25" style="107" customWidth="1"/>
    <col min="6151" max="6151" width="13.375" style="107" customWidth="1"/>
    <col min="6152" max="6152" width="7" style="107" customWidth="1"/>
    <col min="6153" max="6153" width="12.75" style="107" customWidth="1"/>
    <col min="6154" max="6154" width="7" style="107" customWidth="1"/>
    <col min="6155" max="6155" width="12.75" style="107" customWidth="1"/>
    <col min="6156" max="6156" width="7" style="107" customWidth="1"/>
    <col min="6157" max="6157" width="13.125" style="107" customWidth="1"/>
    <col min="6158" max="6402" width="9" style="107"/>
    <col min="6403" max="6403" width="31.375" style="107" customWidth="1"/>
    <col min="6404" max="6404" width="6.875" style="107" customWidth="1"/>
    <col min="6405" max="6405" width="12.875" style="107" customWidth="1"/>
    <col min="6406" max="6406" width="7.25" style="107" customWidth="1"/>
    <col min="6407" max="6407" width="13.375" style="107" customWidth="1"/>
    <col min="6408" max="6408" width="7" style="107" customWidth="1"/>
    <col min="6409" max="6409" width="12.75" style="107" customWidth="1"/>
    <col min="6410" max="6410" width="7" style="107" customWidth="1"/>
    <col min="6411" max="6411" width="12.75" style="107" customWidth="1"/>
    <col min="6412" max="6412" width="7" style="107" customWidth="1"/>
    <col min="6413" max="6413" width="13.125" style="107" customWidth="1"/>
    <col min="6414" max="6658" width="9" style="107"/>
    <col min="6659" max="6659" width="31.375" style="107" customWidth="1"/>
    <col min="6660" max="6660" width="6.875" style="107" customWidth="1"/>
    <col min="6661" max="6661" width="12.875" style="107" customWidth="1"/>
    <col min="6662" max="6662" width="7.25" style="107" customWidth="1"/>
    <col min="6663" max="6663" width="13.375" style="107" customWidth="1"/>
    <col min="6664" max="6664" width="7" style="107" customWidth="1"/>
    <col min="6665" max="6665" width="12.75" style="107" customWidth="1"/>
    <col min="6666" max="6666" width="7" style="107" customWidth="1"/>
    <col min="6667" max="6667" width="12.75" style="107" customWidth="1"/>
    <col min="6668" max="6668" width="7" style="107" customWidth="1"/>
    <col min="6669" max="6669" width="13.125" style="107" customWidth="1"/>
    <col min="6670" max="6914" width="9" style="107"/>
    <col min="6915" max="6915" width="31.375" style="107" customWidth="1"/>
    <col min="6916" max="6916" width="6.875" style="107" customWidth="1"/>
    <col min="6917" max="6917" width="12.875" style="107" customWidth="1"/>
    <col min="6918" max="6918" width="7.25" style="107" customWidth="1"/>
    <col min="6919" max="6919" width="13.375" style="107" customWidth="1"/>
    <col min="6920" max="6920" width="7" style="107" customWidth="1"/>
    <col min="6921" max="6921" width="12.75" style="107" customWidth="1"/>
    <col min="6922" max="6922" width="7" style="107" customWidth="1"/>
    <col min="6923" max="6923" width="12.75" style="107" customWidth="1"/>
    <col min="6924" max="6924" width="7" style="107" customWidth="1"/>
    <col min="6925" max="6925" width="13.125" style="107" customWidth="1"/>
    <col min="6926" max="7170" width="9" style="107"/>
    <col min="7171" max="7171" width="31.375" style="107" customWidth="1"/>
    <col min="7172" max="7172" width="6.875" style="107" customWidth="1"/>
    <col min="7173" max="7173" width="12.875" style="107" customWidth="1"/>
    <col min="7174" max="7174" width="7.25" style="107" customWidth="1"/>
    <col min="7175" max="7175" width="13.375" style="107" customWidth="1"/>
    <col min="7176" max="7176" width="7" style="107" customWidth="1"/>
    <col min="7177" max="7177" width="12.75" style="107" customWidth="1"/>
    <col min="7178" max="7178" width="7" style="107" customWidth="1"/>
    <col min="7179" max="7179" width="12.75" style="107" customWidth="1"/>
    <col min="7180" max="7180" width="7" style="107" customWidth="1"/>
    <col min="7181" max="7181" width="13.125" style="107" customWidth="1"/>
    <col min="7182" max="7426" width="9" style="107"/>
    <col min="7427" max="7427" width="31.375" style="107" customWidth="1"/>
    <col min="7428" max="7428" width="6.875" style="107" customWidth="1"/>
    <col min="7429" max="7429" width="12.875" style="107" customWidth="1"/>
    <col min="7430" max="7430" width="7.25" style="107" customWidth="1"/>
    <col min="7431" max="7431" width="13.375" style="107" customWidth="1"/>
    <col min="7432" max="7432" width="7" style="107" customWidth="1"/>
    <col min="7433" max="7433" width="12.75" style="107" customWidth="1"/>
    <col min="7434" max="7434" width="7" style="107" customWidth="1"/>
    <col min="7435" max="7435" width="12.75" style="107" customWidth="1"/>
    <col min="7436" max="7436" width="7" style="107" customWidth="1"/>
    <col min="7437" max="7437" width="13.125" style="107" customWidth="1"/>
    <col min="7438" max="7682" width="9" style="107"/>
    <col min="7683" max="7683" width="31.375" style="107" customWidth="1"/>
    <col min="7684" max="7684" width="6.875" style="107" customWidth="1"/>
    <col min="7685" max="7685" width="12.875" style="107" customWidth="1"/>
    <col min="7686" max="7686" width="7.25" style="107" customWidth="1"/>
    <col min="7687" max="7687" width="13.375" style="107" customWidth="1"/>
    <col min="7688" max="7688" width="7" style="107" customWidth="1"/>
    <col min="7689" max="7689" width="12.75" style="107" customWidth="1"/>
    <col min="7690" max="7690" width="7" style="107" customWidth="1"/>
    <col min="7691" max="7691" width="12.75" style="107" customWidth="1"/>
    <col min="7692" max="7692" width="7" style="107" customWidth="1"/>
    <col min="7693" max="7693" width="13.125" style="107" customWidth="1"/>
    <col min="7694" max="7938" width="9" style="107"/>
    <col min="7939" max="7939" width="31.375" style="107" customWidth="1"/>
    <col min="7940" max="7940" width="6.875" style="107" customWidth="1"/>
    <col min="7941" max="7941" width="12.875" style="107" customWidth="1"/>
    <col min="7942" max="7942" width="7.25" style="107" customWidth="1"/>
    <col min="7943" max="7943" width="13.375" style="107" customWidth="1"/>
    <col min="7944" max="7944" width="7" style="107" customWidth="1"/>
    <col min="7945" max="7945" width="12.75" style="107" customWidth="1"/>
    <col min="7946" max="7946" width="7" style="107" customWidth="1"/>
    <col min="7947" max="7947" width="12.75" style="107" customWidth="1"/>
    <col min="7948" max="7948" width="7" style="107" customWidth="1"/>
    <col min="7949" max="7949" width="13.125" style="107" customWidth="1"/>
    <col min="7950" max="8194" width="9" style="107"/>
    <col min="8195" max="8195" width="31.375" style="107" customWidth="1"/>
    <col min="8196" max="8196" width="6.875" style="107" customWidth="1"/>
    <col min="8197" max="8197" width="12.875" style="107" customWidth="1"/>
    <col min="8198" max="8198" width="7.25" style="107" customWidth="1"/>
    <col min="8199" max="8199" width="13.375" style="107" customWidth="1"/>
    <col min="8200" max="8200" width="7" style="107" customWidth="1"/>
    <col min="8201" max="8201" width="12.75" style="107" customWidth="1"/>
    <col min="8202" max="8202" width="7" style="107" customWidth="1"/>
    <col min="8203" max="8203" width="12.75" style="107" customWidth="1"/>
    <col min="8204" max="8204" width="7" style="107" customWidth="1"/>
    <col min="8205" max="8205" width="13.125" style="107" customWidth="1"/>
    <col min="8206" max="8450" width="9" style="107"/>
    <col min="8451" max="8451" width="31.375" style="107" customWidth="1"/>
    <col min="8452" max="8452" width="6.875" style="107" customWidth="1"/>
    <col min="8453" max="8453" width="12.875" style="107" customWidth="1"/>
    <col min="8454" max="8454" width="7.25" style="107" customWidth="1"/>
    <col min="8455" max="8455" width="13.375" style="107" customWidth="1"/>
    <col min="8456" max="8456" width="7" style="107" customWidth="1"/>
    <col min="8457" max="8457" width="12.75" style="107" customWidth="1"/>
    <col min="8458" max="8458" width="7" style="107" customWidth="1"/>
    <col min="8459" max="8459" width="12.75" style="107" customWidth="1"/>
    <col min="8460" max="8460" width="7" style="107" customWidth="1"/>
    <col min="8461" max="8461" width="13.125" style="107" customWidth="1"/>
    <col min="8462" max="8706" width="9" style="107"/>
    <col min="8707" max="8707" width="31.375" style="107" customWidth="1"/>
    <col min="8708" max="8708" width="6.875" style="107" customWidth="1"/>
    <col min="8709" max="8709" width="12.875" style="107" customWidth="1"/>
    <col min="8710" max="8710" width="7.25" style="107" customWidth="1"/>
    <col min="8711" max="8711" width="13.375" style="107" customWidth="1"/>
    <col min="8712" max="8712" width="7" style="107" customWidth="1"/>
    <col min="8713" max="8713" width="12.75" style="107" customWidth="1"/>
    <col min="8714" max="8714" width="7" style="107" customWidth="1"/>
    <col min="8715" max="8715" width="12.75" style="107" customWidth="1"/>
    <col min="8716" max="8716" width="7" style="107" customWidth="1"/>
    <col min="8717" max="8717" width="13.125" style="107" customWidth="1"/>
    <col min="8718" max="8962" width="9" style="107"/>
    <col min="8963" max="8963" width="31.375" style="107" customWidth="1"/>
    <col min="8964" max="8964" width="6.875" style="107" customWidth="1"/>
    <col min="8965" max="8965" width="12.875" style="107" customWidth="1"/>
    <col min="8966" max="8966" width="7.25" style="107" customWidth="1"/>
    <col min="8967" max="8967" width="13.375" style="107" customWidth="1"/>
    <col min="8968" max="8968" width="7" style="107" customWidth="1"/>
    <col min="8969" max="8969" width="12.75" style="107" customWidth="1"/>
    <col min="8970" max="8970" width="7" style="107" customWidth="1"/>
    <col min="8971" max="8971" width="12.75" style="107" customWidth="1"/>
    <col min="8972" max="8972" width="7" style="107" customWidth="1"/>
    <col min="8973" max="8973" width="13.125" style="107" customWidth="1"/>
    <col min="8974" max="9218" width="9" style="107"/>
    <col min="9219" max="9219" width="31.375" style="107" customWidth="1"/>
    <col min="9220" max="9220" width="6.875" style="107" customWidth="1"/>
    <col min="9221" max="9221" width="12.875" style="107" customWidth="1"/>
    <col min="9222" max="9222" width="7.25" style="107" customWidth="1"/>
    <col min="9223" max="9223" width="13.375" style="107" customWidth="1"/>
    <col min="9224" max="9224" width="7" style="107" customWidth="1"/>
    <col min="9225" max="9225" width="12.75" style="107" customWidth="1"/>
    <col min="9226" max="9226" width="7" style="107" customWidth="1"/>
    <col min="9227" max="9227" width="12.75" style="107" customWidth="1"/>
    <col min="9228" max="9228" width="7" style="107" customWidth="1"/>
    <col min="9229" max="9229" width="13.125" style="107" customWidth="1"/>
    <col min="9230" max="9474" width="9" style="107"/>
    <col min="9475" max="9475" width="31.375" style="107" customWidth="1"/>
    <col min="9476" max="9476" width="6.875" style="107" customWidth="1"/>
    <col min="9477" max="9477" width="12.875" style="107" customWidth="1"/>
    <col min="9478" max="9478" width="7.25" style="107" customWidth="1"/>
    <col min="9479" max="9479" width="13.375" style="107" customWidth="1"/>
    <col min="9480" max="9480" width="7" style="107" customWidth="1"/>
    <col min="9481" max="9481" width="12.75" style="107" customWidth="1"/>
    <col min="9482" max="9482" width="7" style="107" customWidth="1"/>
    <col min="9483" max="9483" width="12.75" style="107" customWidth="1"/>
    <col min="9484" max="9484" width="7" style="107" customWidth="1"/>
    <col min="9485" max="9485" width="13.125" style="107" customWidth="1"/>
    <col min="9486" max="9730" width="9" style="107"/>
    <col min="9731" max="9731" width="31.375" style="107" customWidth="1"/>
    <col min="9732" max="9732" width="6.875" style="107" customWidth="1"/>
    <col min="9733" max="9733" width="12.875" style="107" customWidth="1"/>
    <col min="9734" max="9734" width="7.25" style="107" customWidth="1"/>
    <col min="9735" max="9735" width="13.375" style="107" customWidth="1"/>
    <col min="9736" max="9736" width="7" style="107" customWidth="1"/>
    <col min="9737" max="9737" width="12.75" style="107" customWidth="1"/>
    <col min="9738" max="9738" width="7" style="107" customWidth="1"/>
    <col min="9739" max="9739" width="12.75" style="107" customWidth="1"/>
    <col min="9740" max="9740" width="7" style="107" customWidth="1"/>
    <col min="9741" max="9741" width="13.125" style="107" customWidth="1"/>
    <col min="9742" max="9986" width="9" style="107"/>
    <col min="9987" max="9987" width="31.375" style="107" customWidth="1"/>
    <col min="9988" max="9988" width="6.875" style="107" customWidth="1"/>
    <col min="9989" max="9989" width="12.875" style="107" customWidth="1"/>
    <col min="9990" max="9990" width="7.25" style="107" customWidth="1"/>
    <col min="9991" max="9991" width="13.375" style="107" customWidth="1"/>
    <col min="9992" max="9992" width="7" style="107" customWidth="1"/>
    <col min="9993" max="9993" width="12.75" style="107" customWidth="1"/>
    <col min="9994" max="9994" width="7" style="107" customWidth="1"/>
    <col min="9995" max="9995" width="12.75" style="107" customWidth="1"/>
    <col min="9996" max="9996" width="7" style="107" customWidth="1"/>
    <col min="9997" max="9997" width="13.125" style="107" customWidth="1"/>
    <col min="9998" max="10242" width="9" style="107"/>
    <col min="10243" max="10243" width="31.375" style="107" customWidth="1"/>
    <col min="10244" max="10244" width="6.875" style="107" customWidth="1"/>
    <col min="10245" max="10245" width="12.875" style="107" customWidth="1"/>
    <col min="10246" max="10246" width="7.25" style="107" customWidth="1"/>
    <col min="10247" max="10247" width="13.375" style="107" customWidth="1"/>
    <col min="10248" max="10248" width="7" style="107" customWidth="1"/>
    <col min="10249" max="10249" width="12.75" style="107" customWidth="1"/>
    <col min="10250" max="10250" width="7" style="107" customWidth="1"/>
    <col min="10251" max="10251" width="12.75" style="107" customWidth="1"/>
    <col min="10252" max="10252" width="7" style="107" customWidth="1"/>
    <col min="10253" max="10253" width="13.125" style="107" customWidth="1"/>
    <col min="10254" max="10498" width="9" style="107"/>
    <col min="10499" max="10499" width="31.375" style="107" customWidth="1"/>
    <col min="10500" max="10500" width="6.875" style="107" customWidth="1"/>
    <col min="10501" max="10501" width="12.875" style="107" customWidth="1"/>
    <col min="10502" max="10502" width="7.25" style="107" customWidth="1"/>
    <col min="10503" max="10503" width="13.375" style="107" customWidth="1"/>
    <col min="10504" max="10504" width="7" style="107" customWidth="1"/>
    <col min="10505" max="10505" width="12.75" style="107" customWidth="1"/>
    <col min="10506" max="10506" width="7" style="107" customWidth="1"/>
    <col min="10507" max="10507" width="12.75" style="107" customWidth="1"/>
    <col min="10508" max="10508" width="7" style="107" customWidth="1"/>
    <col min="10509" max="10509" width="13.125" style="107" customWidth="1"/>
    <col min="10510" max="10754" width="9" style="107"/>
    <col min="10755" max="10755" width="31.375" style="107" customWidth="1"/>
    <col min="10756" max="10756" width="6.875" style="107" customWidth="1"/>
    <col min="10757" max="10757" width="12.875" style="107" customWidth="1"/>
    <col min="10758" max="10758" width="7.25" style="107" customWidth="1"/>
    <col min="10759" max="10759" width="13.375" style="107" customWidth="1"/>
    <col min="10760" max="10760" width="7" style="107" customWidth="1"/>
    <col min="10761" max="10761" width="12.75" style="107" customWidth="1"/>
    <col min="10762" max="10762" width="7" style="107" customWidth="1"/>
    <col min="10763" max="10763" width="12.75" style="107" customWidth="1"/>
    <col min="10764" max="10764" width="7" style="107" customWidth="1"/>
    <col min="10765" max="10765" width="13.125" style="107" customWidth="1"/>
    <col min="10766" max="11010" width="9" style="107"/>
    <col min="11011" max="11011" width="31.375" style="107" customWidth="1"/>
    <col min="11012" max="11012" width="6.875" style="107" customWidth="1"/>
    <col min="11013" max="11013" width="12.875" style="107" customWidth="1"/>
    <col min="11014" max="11014" width="7.25" style="107" customWidth="1"/>
    <col min="11015" max="11015" width="13.375" style="107" customWidth="1"/>
    <col min="11016" max="11016" width="7" style="107" customWidth="1"/>
    <col min="11017" max="11017" width="12.75" style="107" customWidth="1"/>
    <col min="11018" max="11018" width="7" style="107" customWidth="1"/>
    <col min="11019" max="11019" width="12.75" style="107" customWidth="1"/>
    <col min="11020" max="11020" width="7" style="107" customWidth="1"/>
    <col min="11021" max="11021" width="13.125" style="107" customWidth="1"/>
    <col min="11022" max="11266" width="9" style="107"/>
    <col min="11267" max="11267" width="31.375" style="107" customWidth="1"/>
    <col min="11268" max="11268" width="6.875" style="107" customWidth="1"/>
    <col min="11269" max="11269" width="12.875" style="107" customWidth="1"/>
    <col min="11270" max="11270" width="7.25" style="107" customWidth="1"/>
    <col min="11271" max="11271" width="13.375" style="107" customWidth="1"/>
    <col min="11272" max="11272" width="7" style="107" customWidth="1"/>
    <col min="11273" max="11273" width="12.75" style="107" customWidth="1"/>
    <col min="11274" max="11274" width="7" style="107" customWidth="1"/>
    <col min="11275" max="11275" width="12.75" style="107" customWidth="1"/>
    <col min="11276" max="11276" width="7" style="107" customWidth="1"/>
    <col min="11277" max="11277" width="13.125" style="107" customWidth="1"/>
    <col min="11278" max="11522" width="9" style="107"/>
    <col min="11523" max="11523" width="31.375" style="107" customWidth="1"/>
    <col min="11524" max="11524" width="6.875" style="107" customWidth="1"/>
    <col min="11525" max="11525" width="12.875" style="107" customWidth="1"/>
    <col min="11526" max="11526" width="7.25" style="107" customWidth="1"/>
    <col min="11527" max="11527" width="13.375" style="107" customWidth="1"/>
    <col min="11528" max="11528" width="7" style="107" customWidth="1"/>
    <col min="11529" max="11529" width="12.75" style="107" customWidth="1"/>
    <col min="11530" max="11530" width="7" style="107" customWidth="1"/>
    <col min="11531" max="11531" width="12.75" style="107" customWidth="1"/>
    <col min="11532" max="11532" width="7" style="107" customWidth="1"/>
    <col min="11533" max="11533" width="13.125" style="107" customWidth="1"/>
    <col min="11534" max="11778" width="9" style="107"/>
    <col min="11779" max="11779" width="31.375" style="107" customWidth="1"/>
    <col min="11780" max="11780" width="6.875" style="107" customWidth="1"/>
    <col min="11781" max="11781" width="12.875" style="107" customWidth="1"/>
    <col min="11782" max="11782" width="7.25" style="107" customWidth="1"/>
    <col min="11783" max="11783" width="13.375" style="107" customWidth="1"/>
    <col min="11784" max="11784" width="7" style="107" customWidth="1"/>
    <col min="11785" max="11785" width="12.75" style="107" customWidth="1"/>
    <col min="11786" max="11786" width="7" style="107" customWidth="1"/>
    <col min="11787" max="11787" width="12.75" style="107" customWidth="1"/>
    <col min="11788" max="11788" width="7" style="107" customWidth="1"/>
    <col min="11789" max="11789" width="13.125" style="107" customWidth="1"/>
    <col min="11790" max="12034" width="9" style="107"/>
    <col min="12035" max="12035" width="31.375" style="107" customWidth="1"/>
    <col min="12036" max="12036" width="6.875" style="107" customWidth="1"/>
    <col min="12037" max="12037" width="12.875" style="107" customWidth="1"/>
    <col min="12038" max="12038" width="7.25" style="107" customWidth="1"/>
    <col min="12039" max="12039" width="13.375" style="107" customWidth="1"/>
    <col min="12040" max="12040" width="7" style="107" customWidth="1"/>
    <col min="12041" max="12041" width="12.75" style="107" customWidth="1"/>
    <col min="12042" max="12042" width="7" style="107" customWidth="1"/>
    <col min="12043" max="12043" width="12.75" style="107" customWidth="1"/>
    <col min="12044" max="12044" width="7" style="107" customWidth="1"/>
    <col min="12045" max="12045" width="13.125" style="107" customWidth="1"/>
    <col min="12046" max="12290" width="9" style="107"/>
    <col min="12291" max="12291" width="31.375" style="107" customWidth="1"/>
    <col min="12292" max="12292" width="6.875" style="107" customWidth="1"/>
    <col min="12293" max="12293" width="12.875" style="107" customWidth="1"/>
    <col min="12294" max="12294" width="7.25" style="107" customWidth="1"/>
    <col min="12295" max="12295" width="13.375" style="107" customWidth="1"/>
    <col min="12296" max="12296" width="7" style="107" customWidth="1"/>
    <col min="12297" max="12297" width="12.75" style="107" customWidth="1"/>
    <col min="12298" max="12298" width="7" style="107" customWidth="1"/>
    <col min="12299" max="12299" width="12.75" style="107" customWidth="1"/>
    <col min="12300" max="12300" width="7" style="107" customWidth="1"/>
    <col min="12301" max="12301" width="13.125" style="107" customWidth="1"/>
    <col min="12302" max="12546" width="9" style="107"/>
    <col min="12547" max="12547" width="31.375" style="107" customWidth="1"/>
    <col min="12548" max="12548" width="6.875" style="107" customWidth="1"/>
    <col min="12549" max="12549" width="12.875" style="107" customWidth="1"/>
    <col min="12550" max="12550" width="7.25" style="107" customWidth="1"/>
    <col min="12551" max="12551" width="13.375" style="107" customWidth="1"/>
    <col min="12552" max="12552" width="7" style="107" customWidth="1"/>
    <col min="12553" max="12553" width="12.75" style="107" customWidth="1"/>
    <col min="12554" max="12554" width="7" style="107" customWidth="1"/>
    <col min="12555" max="12555" width="12.75" style="107" customWidth="1"/>
    <col min="12556" max="12556" width="7" style="107" customWidth="1"/>
    <col min="12557" max="12557" width="13.125" style="107" customWidth="1"/>
    <col min="12558" max="12802" width="9" style="107"/>
    <col min="12803" max="12803" width="31.375" style="107" customWidth="1"/>
    <col min="12804" max="12804" width="6.875" style="107" customWidth="1"/>
    <col min="12805" max="12805" width="12.875" style="107" customWidth="1"/>
    <col min="12806" max="12806" width="7.25" style="107" customWidth="1"/>
    <col min="12807" max="12807" width="13.375" style="107" customWidth="1"/>
    <col min="12808" max="12808" width="7" style="107" customWidth="1"/>
    <col min="12809" max="12809" width="12.75" style="107" customWidth="1"/>
    <col min="12810" max="12810" width="7" style="107" customWidth="1"/>
    <col min="12811" max="12811" width="12.75" style="107" customWidth="1"/>
    <col min="12812" max="12812" width="7" style="107" customWidth="1"/>
    <col min="12813" max="12813" width="13.125" style="107" customWidth="1"/>
    <col min="12814" max="13058" width="9" style="107"/>
    <col min="13059" max="13059" width="31.375" style="107" customWidth="1"/>
    <col min="13060" max="13060" width="6.875" style="107" customWidth="1"/>
    <col min="13061" max="13061" width="12.875" style="107" customWidth="1"/>
    <col min="13062" max="13062" width="7.25" style="107" customWidth="1"/>
    <col min="13063" max="13063" width="13.375" style="107" customWidth="1"/>
    <col min="13064" max="13064" width="7" style="107" customWidth="1"/>
    <col min="13065" max="13065" width="12.75" style="107" customWidth="1"/>
    <col min="13066" max="13066" width="7" style="107" customWidth="1"/>
    <col min="13067" max="13067" width="12.75" style="107" customWidth="1"/>
    <col min="13068" max="13068" width="7" style="107" customWidth="1"/>
    <col min="13069" max="13069" width="13.125" style="107" customWidth="1"/>
    <col min="13070" max="13314" width="9" style="107"/>
    <col min="13315" max="13315" width="31.375" style="107" customWidth="1"/>
    <col min="13316" max="13316" width="6.875" style="107" customWidth="1"/>
    <col min="13317" max="13317" width="12.875" style="107" customWidth="1"/>
    <col min="13318" max="13318" width="7.25" style="107" customWidth="1"/>
    <col min="13319" max="13319" width="13.375" style="107" customWidth="1"/>
    <col min="13320" max="13320" width="7" style="107" customWidth="1"/>
    <col min="13321" max="13321" width="12.75" style="107" customWidth="1"/>
    <col min="13322" max="13322" width="7" style="107" customWidth="1"/>
    <col min="13323" max="13323" width="12.75" style="107" customWidth="1"/>
    <col min="13324" max="13324" width="7" style="107" customWidth="1"/>
    <col min="13325" max="13325" width="13.125" style="107" customWidth="1"/>
    <col min="13326" max="13570" width="9" style="107"/>
    <col min="13571" max="13571" width="31.375" style="107" customWidth="1"/>
    <col min="13572" max="13572" width="6.875" style="107" customWidth="1"/>
    <col min="13573" max="13573" width="12.875" style="107" customWidth="1"/>
    <col min="13574" max="13574" width="7.25" style="107" customWidth="1"/>
    <col min="13575" max="13575" width="13.375" style="107" customWidth="1"/>
    <col min="13576" max="13576" width="7" style="107" customWidth="1"/>
    <col min="13577" max="13577" width="12.75" style="107" customWidth="1"/>
    <col min="13578" max="13578" width="7" style="107" customWidth="1"/>
    <col min="13579" max="13579" width="12.75" style="107" customWidth="1"/>
    <col min="13580" max="13580" width="7" style="107" customWidth="1"/>
    <col min="13581" max="13581" width="13.125" style="107" customWidth="1"/>
    <col min="13582" max="13826" width="9" style="107"/>
    <col min="13827" max="13827" width="31.375" style="107" customWidth="1"/>
    <col min="13828" max="13828" width="6.875" style="107" customWidth="1"/>
    <col min="13829" max="13829" width="12.875" style="107" customWidth="1"/>
    <col min="13830" max="13830" width="7.25" style="107" customWidth="1"/>
    <col min="13831" max="13831" width="13.375" style="107" customWidth="1"/>
    <col min="13832" max="13832" width="7" style="107" customWidth="1"/>
    <col min="13833" max="13833" width="12.75" style="107" customWidth="1"/>
    <col min="13834" max="13834" width="7" style="107" customWidth="1"/>
    <col min="13835" max="13835" width="12.75" style="107" customWidth="1"/>
    <col min="13836" max="13836" width="7" style="107" customWidth="1"/>
    <col min="13837" max="13837" width="13.125" style="107" customWidth="1"/>
    <col min="13838" max="14082" width="9" style="107"/>
    <col min="14083" max="14083" width="31.375" style="107" customWidth="1"/>
    <col min="14084" max="14084" width="6.875" style="107" customWidth="1"/>
    <col min="14085" max="14085" width="12.875" style="107" customWidth="1"/>
    <col min="14086" max="14086" width="7.25" style="107" customWidth="1"/>
    <col min="14087" max="14087" width="13.375" style="107" customWidth="1"/>
    <col min="14088" max="14088" width="7" style="107" customWidth="1"/>
    <col min="14089" max="14089" width="12.75" style="107" customWidth="1"/>
    <col min="14090" max="14090" width="7" style="107" customWidth="1"/>
    <col min="14091" max="14091" width="12.75" style="107" customWidth="1"/>
    <col min="14092" max="14092" width="7" style="107" customWidth="1"/>
    <col min="14093" max="14093" width="13.125" style="107" customWidth="1"/>
    <col min="14094" max="14338" width="9" style="107"/>
    <col min="14339" max="14339" width="31.375" style="107" customWidth="1"/>
    <col min="14340" max="14340" width="6.875" style="107" customWidth="1"/>
    <col min="14341" max="14341" width="12.875" style="107" customWidth="1"/>
    <col min="14342" max="14342" width="7.25" style="107" customWidth="1"/>
    <col min="14343" max="14343" width="13.375" style="107" customWidth="1"/>
    <col min="14344" max="14344" width="7" style="107" customWidth="1"/>
    <col min="14345" max="14345" width="12.75" style="107" customWidth="1"/>
    <col min="14346" max="14346" width="7" style="107" customWidth="1"/>
    <col min="14347" max="14347" width="12.75" style="107" customWidth="1"/>
    <col min="14348" max="14348" width="7" style="107" customWidth="1"/>
    <col min="14349" max="14349" width="13.125" style="107" customWidth="1"/>
    <col min="14350" max="14594" width="9" style="107"/>
    <col min="14595" max="14595" width="31.375" style="107" customWidth="1"/>
    <col min="14596" max="14596" width="6.875" style="107" customWidth="1"/>
    <col min="14597" max="14597" width="12.875" style="107" customWidth="1"/>
    <col min="14598" max="14598" width="7.25" style="107" customWidth="1"/>
    <col min="14599" max="14599" width="13.375" style="107" customWidth="1"/>
    <col min="14600" max="14600" width="7" style="107" customWidth="1"/>
    <col min="14601" max="14601" width="12.75" style="107" customWidth="1"/>
    <col min="14602" max="14602" width="7" style="107" customWidth="1"/>
    <col min="14603" max="14603" width="12.75" style="107" customWidth="1"/>
    <col min="14604" max="14604" width="7" style="107" customWidth="1"/>
    <col min="14605" max="14605" width="13.125" style="107" customWidth="1"/>
    <col min="14606" max="14850" width="9" style="107"/>
    <col min="14851" max="14851" width="31.375" style="107" customWidth="1"/>
    <col min="14852" max="14852" width="6.875" style="107" customWidth="1"/>
    <col min="14853" max="14853" width="12.875" style="107" customWidth="1"/>
    <col min="14854" max="14854" width="7.25" style="107" customWidth="1"/>
    <col min="14855" max="14855" width="13.375" style="107" customWidth="1"/>
    <col min="14856" max="14856" width="7" style="107" customWidth="1"/>
    <col min="14857" max="14857" width="12.75" style="107" customWidth="1"/>
    <col min="14858" max="14858" width="7" style="107" customWidth="1"/>
    <col min="14859" max="14859" width="12.75" style="107" customWidth="1"/>
    <col min="14860" max="14860" width="7" style="107" customWidth="1"/>
    <col min="14861" max="14861" width="13.125" style="107" customWidth="1"/>
    <col min="14862" max="15106" width="9" style="107"/>
    <col min="15107" max="15107" width="31.375" style="107" customWidth="1"/>
    <col min="15108" max="15108" width="6.875" style="107" customWidth="1"/>
    <col min="15109" max="15109" width="12.875" style="107" customWidth="1"/>
    <col min="15110" max="15110" width="7.25" style="107" customWidth="1"/>
    <col min="15111" max="15111" width="13.375" style="107" customWidth="1"/>
    <col min="15112" max="15112" width="7" style="107" customWidth="1"/>
    <col min="15113" max="15113" width="12.75" style="107" customWidth="1"/>
    <col min="15114" max="15114" width="7" style="107" customWidth="1"/>
    <col min="15115" max="15115" width="12.75" style="107" customWidth="1"/>
    <col min="15116" max="15116" width="7" style="107" customWidth="1"/>
    <col min="15117" max="15117" width="13.125" style="107" customWidth="1"/>
    <col min="15118" max="15362" width="9" style="107"/>
    <col min="15363" max="15363" width="31.375" style="107" customWidth="1"/>
    <col min="15364" max="15364" width="6.875" style="107" customWidth="1"/>
    <col min="15365" max="15365" width="12.875" style="107" customWidth="1"/>
    <col min="15366" max="15366" width="7.25" style="107" customWidth="1"/>
    <col min="15367" max="15367" width="13.375" style="107" customWidth="1"/>
    <col min="15368" max="15368" width="7" style="107" customWidth="1"/>
    <col min="15369" max="15369" width="12.75" style="107" customWidth="1"/>
    <col min="15370" max="15370" width="7" style="107" customWidth="1"/>
    <col min="15371" max="15371" width="12.75" style="107" customWidth="1"/>
    <col min="15372" max="15372" width="7" style="107" customWidth="1"/>
    <col min="15373" max="15373" width="13.125" style="107" customWidth="1"/>
    <col min="15374" max="15618" width="9" style="107"/>
    <col min="15619" max="15619" width="31.375" style="107" customWidth="1"/>
    <col min="15620" max="15620" width="6.875" style="107" customWidth="1"/>
    <col min="15621" max="15621" width="12.875" style="107" customWidth="1"/>
    <col min="15622" max="15622" width="7.25" style="107" customWidth="1"/>
    <col min="15623" max="15623" width="13.375" style="107" customWidth="1"/>
    <col min="15624" max="15624" width="7" style="107" customWidth="1"/>
    <col min="15625" max="15625" width="12.75" style="107" customWidth="1"/>
    <col min="15626" max="15626" width="7" style="107" customWidth="1"/>
    <col min="15627" max="15627" width="12.75" style="107" customWidth="1"/>
    <col min="15628" max="15628" width="7" style="107" customWidth="1"/>
    <col min="15629" max="15629" width="13.125" style="107" customWidth="1"/>
    <col min="15630" max="15874" width="9" style="107"/>
    <col min="15875" max="15875" width="31.375" style="107" customWidth="1"/>
    <col min="15876" max="15876" width="6.875" style="107" customWidth="1"/>
    <col min="15877" max="15877" width="12.875" style="107" customWidth="1"/>
    <col min="15878" max="15878" width="7.25" style="107" customWidth="1"/>
    <col min="15879" max="15879" width="13.375" style="107" customWidth="1"/>
    <col min="15880" max="15880" width="7" style="107" customWidth="1"/>
    <col min="15881" max="15881" width="12.75" style="107" customWidth="1"/>
    <col min="15882" max="15882" width="7" style="107" customWidth="1"/>
    <col min="15883" max="15883" width="12.75" style="107" customWidth="1"/>
    <col min="15884" max="15884" width="7" style="107" customWidth="1"/>
    <col min="15885" max="15885" width="13.125" style="107" customWidth="1"/>
    <col min="15886" max="16130" width="9" style="107"/>
    <col min="16131" max="16131" width="31.375" style="107" customWidth="1"/>
    <col min="16132" max="16132" width="6.875" style="107" customWidth="1"/>
    <col min="16133" max="16133" width="12.875" style="107" customWidth="1"/>
    <col min="16134" max="16134" width="7.25" style="107" customWidth="1"/>
    <col min="16135" max="16135" width="13.375" style="107" customWidth="1"/>
    <col min="16136" max="16136" width="7" style="107" customWidth="1"/>
    <col min="16137" max="16137" width="12.75" style="107" customWidth="1"/>
    <col min="16138" max="16138" width="7" style="107" customWidth="1"/>
    <col min="16139" max="16139" width="12.75" style="107" customWidth="1"/>
    <col min="16140" max="16140" width="7" style="107" customWidth="1"/>
    <col min="16141" max="16141" width="13.125" style="107" customWidth="1"/>
    <col min="16142" max="16384" width="9" style="107"/>
  </cols>
  <sheetData>
    <row r="1" spans="1:17" s="193" customFormat="1" ht="30.75" x14ac:dyDescent="0.7">
      <c r="A1" s="193" t="s">
        <v>0</v>
      </c>
      <c r="C1" s="194"/>
      <c r="E1" s="194"/>
      <c r="G1" s="194"/>
      <c r="H1" s="194"/>
      <c r="I1" s="194"/>
      <c r="K1" s="194"/>
      <c r="M1" s="194"/>
    </row>
    <row r="2" spans="1:17" ht="30.75" x14ac:dyDescent="0.7">
      <c r="A2" s="584" t="s">
        <v>46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</row>
    <row r="3" spans="1:17" ht="30.75" x14ac:dyDescent="0.7">
      <c r="A3" s="584" t="s">
        <v>1064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</row>
    <row r="4" spans="1:17" ht="30.75" x14ac:dyDescent="0.7">
      <c r="A4" s="584" t="s">
        <v>154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</row>
    <row r="5" spans="1:17" ht="24.75" thickBot="1" x14ac:dyDescent="0.6"/>
    <row r="6" spans="1:17" x14ac:dyDescent="0.55000000000000004">
      <c r="A6" s="585" t="s">
        <v>47</v>
      </c>
      <c r="B6" s="587" t="s">
        <v>48</v>
      </c>
      <c r="C6" s="587"/>
      <c r="D6" s="587" t="s">
        <v>49</v>
      </c>
      <c r="E6" s="587"/>
      <c r="F6" s="587" t="s">
        <v>50</v>
      </c>
      <c r="G6" s="587"/>
      <c r="H6" s="587" t="s">
        <v>51</v>
      </c>
      <c r="I6" s="587"/>
      <c r="J6" s="587" t="s">
        <v>101</v>
      </c>
      <c r="K6" s="587"/>
      <c r="L6" s="588" t="s">
        <v>102</v>
      </c>
      <c r="M6" s="589"/>
    </row>
    <row r="7" spans="1:17" x14ac:dyDescent="0.55000000000000004">
      <c r="A7" s="586"/>
      <c r="B7" s="590" t="s">
        <v>52</v>
      </c>
      <c r="C7" s="118" t="s">
        <v>53</v>
      </c>
      <c r="D7" s="590" t="s">
        <v>52</v>
      </c>
      <c r="E7" s="118" t="s">
        <v>53</v>
      </c>
      <c r="F7" s="590" t="s">
        <v>52</v>
      </c>
      <c r="G7" s="118" t="s">
        <v>53</v>
      </c>
      <c r="H7" s="590" t="s">
        <v>52</v>
      </c>
      <c r="I7" s="118" t="s">
        <v>53</v>
      </c>
      <c r="J7" s="590" t="s">
        <v>52</v>
      </c>
      <c r="K7" s="118" t="s">
        <v>53</v>
      </c>
      <c r="L7" s="590" t="s">
        <v>52</v>
      </c>
      <c r="M7" s="128" t="s">
        <v>53</v>
      </c>
      <c r="N7" s="95"/>
      <c r="O7" s="119"/>
      <c r="Q7" s="120"/>
    </row>
    <row r="8" spans="1:17" x14ac:dyDescent="0.55000000000000004">
      <c r="A8" s="586"/>
      <c r="B8" s="591"/>
      <c r="C8" s="121" t="s">
        <v>54</v>
      </c>
      <c r="D8" s="591"/>
      <c r="E8" s="121" t="s">
        <v>54</v>
      </c>
      <c r="F8" s="591"/>
      <c r="G8" s="121" t="s">
        <v>54</v>
      </c>
      <c r="H8" s="591"/>
      <c r="I8" s="121" t="s">
        <v>54</v>
      </c>
      <c r="J8" s="591"/>
      <c r="K8" s="121" t="s">
        <v>54</v>
      </c>
      <c r="L8" s="591"/>
      <c r="M8" s="129" t="s">
        <v>54</v>
      </c>
    </row>
    <row r="9" spans="1:17" x14ac:dyDescent="0.55000000000000004">
      <c r="A9" s="138" t="s">
        <v>1355</v>
      </c>
      <c r="B9" s="122"/>
      <c r="C9" s="123"/>
      <c r="D9" s="122"/>
      <c r="E9" s="123"/>
      <c r="F9" s="122"/>
      <c r="G9" s="123"/>
      <c r="H9" s="123"/>
      <c r="I9" s="123"/>
      <c r="J9" s="122"/>
      <c r="K9" s="123"/>
      <c r="L9" s="122"/>
      <c r="M9" s="132"/>
    </row>
    <row r="10" spans="1:17" x14ac:dyDescent="0.55000000000000004">
      <c r="A10" s="131" t="s">
        <v>55</v>
      </c>
      <c r="B10" s="206" t="s">
        <v>72</v>
      </c>
      <c r="C10" s="481" t="s">
        <v>72</v>
      </c>
      <c r="D10" s="206" t="s">
        <v>72</v>
      </c>
      <c r="E10" s="481" t="s">
        <v>72</v>
      </c>
      <c r="F10" s="481" t="s">
        <v>72</v>
      </c>
      <c r="G10" s="481" t="s">
        <v>72</v>
      </c>
      <c r="H10" s="206">
        <f>106+1+4+1</f>
        <v>112</v>
      </c>
      <c r="I10" s="482">
        <f>ยุทธศาสตร์1!H640+'ผ.02-1'!H25</f>
        <v>150276000</v>
      </c>
      <c r="J10" s="206">
        <f>100+1+4+1</f>
        <v>106</v>
      </c>
      <c r="K10" s="482">
        <f>ยุทธศาสตร์1!I640+'ผ.02-1'!I25</f>
        <v>131319000</v>
      </c>
      <c r="L10" s="229">
        <f>H10+J10</f>
        <v>218</v>
      </c>
      <c r="M10" s="489">
        <f>I10+K10</f>
        <v>281595000</v>
      </c>
      <c r="N10" s="124"/>
      <c r="O10" s="124"/>
      <c r="P10" s="125"/>
      <c r="Q10" s="125"/>
    </row>
    <row r="11" spans="1:17" x14ac:dyDescent="0.55000000000000004">
      <c r="A11" s="131" t="s">
        <v>1356</v>
      </c>
      <c r="B11" s="206" t="s">
        <v>72</v>
      </c>
      <c r="C11" s="121" t="s">
        <v>72</v>
      </c>
      <c r="D11" s="206"/>
      <c r="E11" s="481" t="s">
        <v>72</v>
      </c>
      <c r="F11" s="481" t="s">
        <v>72</v>
      </c>
      <c r="G11" s="481" t="s">
        <v>72</v>
      </c>
      <c r="H11" s="206">
        <f>175+24</f>
        <v>199</v>
      </c>
      <c r="I11" s="482">
        <f>ยุทธศาสตร์1!H1904+'ผ.02-1'!H162</f>
        <v>62214000</v>
      </c>
      <c r="J11" s="206">
        <f>143+24</f>
        <v>167</v>
      </c>
      <c r="K11" s="482">
        <f>ยุทธศาสตร์1!I1904+'ผ.02-1'!I162</f>
        <v>56634000</v>
      </c>
      <c r="L11" s="229">
        <f>H11+J11</f>
        <v>366</v>
      </c>
      <c r="M11" s="489">
        <f t="shared" ref="M11:M12" si="0">I11+K11</f>
        <v>118848000</v>
      </c>
    </row>
    <row r="12" spans="1:17" s="195" customFormat="1" ht="24.75" thickBot="1" x14ac:dyDescent="0.6">
      <c r="A12" s="133" t="s">
        <v>56</v>
      </c>
      <c r="B12" s="227" t="s">
        <v>72</v>
      </c>
      <c r="C12" s="483" t="s">
        <v>72</v>
      </c>
      <c r="D12" s="227" t="s">
        <v>72</v>
      </c>
      <c r="E12" s="237" t="s">
        <v>72</v>
      </c>
      <c r="F12" s="237" t="s">
        <v>72</v>
      </c>
      <c r="G12" s="237" t="s">
        <v>72</v>
      </c>
      <c r="H12" s="227">
        <f>SUM(H10:H11)</f>
        <v>311</v>
      </c>
      <c r="I12" s="501">
        <f t="shared" ref="I12:L12" si="1">SUM(I10:I11)</f>
        <v>212490000</v>
      </c>
      <c r="J12" s="227">
        <f t="shared" si="1"/>
        <v>273</v>
      </c>
      <c r="K12" s="501">
        <f t="shared" si="1"/>
        <v>187953000</v>
      </c>
      <c r="L12" s="227">
        <f t="shared" si="1"/>
        <v>584</v>
      </c>
      <c r="M12" s="505">
        <f t="shared" si="0"/>
        <v>400443000</v>
      </c>
    </row>
    <row r="13" spans="1:17" x14ac:dyDescent="0.55000000000000004">
      <c r="A13" s="134" t="s">
        <v>155</v>
      </c>
      <c r="B13" s="126"/>
      <c r="C13" s="223"/>
      <c r="D13" s="126"/>
      <c r="E13" s="127"/>
      <c r="F13" s="126"/>
      <c r="G13" s="127"/>
      <c r="H13" s="126"/>
      <c r="I13" s="477"/>
      <c r="J13" s="126"/>
      <c r="K13" s="477"/>
      <c r="L13" s="126"/>
      <c r="M13" s="484"/>
    </row>
    <row r="14" spans="1:17" x14ac:dyDescent="0.55000000000000004">
      <c r="A14" s="131" t="s">
        <v>156</v>
      </c>
      <c r="B14" s="206" t="s">
        <v>72</v>
      </c>
      <c r="C14" s="481" t="s">
        <v>72</v>
      </c>
      <c r="D14" s="206" t="s">
        <v>72</v>
      </c>
      <c r="E14" s="481" t="s">
        <v>72</v>
      </c>
      <c r="F14" s="206" t="s">
        <v>72</v>
      </c>
      <c r="G14" s="481" t="s">
        <v>72</v>
      </c>
      <c r="H14" s="206" t="s">
        <v>72</v>
      </c>
      <c r="I14" s="485" t="s">
        <v>72</v>
      </c>
      <c r="J14" s="206" t="s">
        <v>72</v>
      </c>
      <c r="K14" s="485" t="s">
        <v>72</v>
      </c>
      <c r="L14" s="206" t="s">
        <v>72</v>
      </c>
      <c r="M14" s="486" t="s">
        <v>72</v>
      </c>
    </row>
    <row r="15" spans="1:17" x14ac:dyDescent="0.55000000000000004">
      <c r="A15" s="131" t="s">
        <v>157</v>
      </c>
      <c r="B15" s="206" t="s">
        <v>72</v>
      </c>
      <c r="C15" s="481" t="s">
        <v>72</v>
      </c>
      <c r="D15" s="206" t="s">
        <v>72</v>
      </c>
      <c r="E15" s="481" t="s">
        <v>72</v>
      </c>
      <c r="F15" s="206" t="s">
        <v>72</v>
      </c>
      <c r="G15" s="481" t="s">
        <v>72</v>
      </c>
      <c r="H15" s="206">
        <f>1</f>
        <v>1</v>
      </c>
      <c r="I15" s="478">
        <f>ยุทธศาสตร์2!H13</f>
        <v>2330000</v>
      </c>
      <c r="J15" s="206">
        <f>1</f>
        <v>1</v>
      </c>
      <c r="K15" s="478">
        <f>ยุทธศาสตร์2!I13</f>
        <v>2450000</v>
      </c>
      <c r="L15" s="206">
        <f>H15+J15</f>
        <v>2</v>
      </c>
      <c r="M15" s="506">
        <f>I15+K15</f>
        <v>4780000</v>
      </c>
    </row>
    <row r="16" spans="1:17" x14ac:dyDescent="0.55000000000000004">
      <c r="A16" s="488" t="s">
        <v>158</v>
      </c>
      <c r="B16" s="206" t="s">
        <v>72</v>
      </c>
      <c r="C16" s="481" t="s">
        <v>72</v>
      </c>
      <c r="D16" s="206" t="s">
        <v>72</v>
      </c>
      <c r="E16" s="481" t="s">
        <v>72</v>
      </c>
      <c r="F16" s="206" t="s">
        <v>72</v>
      </c>
      <c r="G16" s="481" t="s">
        <v>72</v>
      </c>
      <c r="H16" s="206">
        <v>1</v>
      </c>
      <c r="I16" s="478">
        <f>ยุทธศาสตร์2!H32</f>
        <v>100000</v>
      </c>
      <c r="J16" s="206">
        <v>1</v>
      </c>
      <c r="K16" s="478">
        <f>ยุทธศาสตร์2!I28</f>
        <v>100000</v>
      </c>
      <c r="L16" s="206">
        <f>H16+J16</f>
        <v>2</v>
      </c>
      <c r="M16" s="506">
        <f>I16+K16</f>
        <v>200000</v>
      </c>
    </row>
    <row r="17" spans="1:17" x14ac:dyDescent="0.55000000000000004">
      <c r="A17" s="131" t="s">
        <v>1357</v>
      </c>
      <c r="B17" s="206" t="s">
        <v>72</v>
      </c>
      <c r="C17" s="481" t="s">
        <v>72</v>
      </c>
      <c r="D17" s="206" t="s">
        <v>72</v>
      </c>
      <c r="E17" s="481" t="s">
        <v>72</v>
      </c>
      <c r="F17" s="206" t="s">
        <v>72</v>
      </c>
      <c r="G17" s="481" t="s">
        <v>72</v>
      </c>
      <c r="H17" s="206">
        <f>11+1+1+1</f>
        <v>14</v>
      </c>
      <c r="I17" s="478">
        <f>ยุทธศาสตร์2!H159+'ผ.02-1'!H176</f>
        <v>12810000</v>
      </c>
      <c r="J17" s="206">
        <f>15+1+1</f>
        <v>17</v>
      </c>
      <c r="K17" s="478">
        <f>ยุทธศาสตร์2!I159+'ผ.02-1'!I176</f>
        <v>12310000</v>
      </c>
      <c r="L17" s="206">
        <f t="shared" ref="L17:L20" si="2">H17+J17</f>
        <v>31</v>
      </c>
      <c r="M17" s="506">
        <f>I17+K17</f>
        <v>25120000</v>
      </c>
    </row>
    <row r="18" spans="1:17" x14ac:dyDescent="0.55000000000000004">
      <c r="A18" s="131" t="s">
        <v>159</v>
      </c>
      <c r="B18" s="247" t="s">
        <v>72</v>
      </c>
      <c r="C18" s="247" t="s">
        <v>72</v>
      </c>
      <c r="D18" s="247" t="s">
        <v>72</v>
      </c>
      <c r="E18" s="247" t="s">
        <v>72</v>
      </c>
      <c r="F18" s="247" t="s">
        <v>72</v>
      </c>
      <c r="G18" s="247" t="s">
        <v>72</v>
      </c>
      <c r="H18" s="247" t="s">
        <v>72</v>
      </c>
      <c r="I18" s="487" t="s">
        <v>72</v>
      </c>
      <c r="J18" s="247" t="s">
        <v>72</v>
      </c>
      <c r="K18" s="487" t="s">
        <v>72</v>
      </c>
      <c r="L18" s="206" t="s">
        <v>72</v>
      </c>
      <c r="M18" s="507" t="s">
        <v>72</v>
      </c>
    </row>
    <row r="19" spans="1:17" x14ac:dyDescent="0.55000000000000004">
      <c r="A19" s="131" t="s">
        <v>1319</v>
      </c>
      <c r="B19" s="247" t="s">
        <v>72</v>
      </c>
      <c r="C19" s="247" t="s">
        <v>72</v>
      </c>
      <c r="D19" s="247" t="s">
        <v>72</v>
      </c>
      <c r="E19" s="247" t="s">
        <v>72</v>
      </c>
      <c r="F19" s="247" t="s">
        <v>72</v>
      </c>
      <c r="G19" s="247" t="s">
        <v>72</v>
      </c>
      <c r="H19" s="247" t="s">
        <v>72</v>
      </c>
      <c r="I19" s="247" t="s">
        <v>72</v>
      </c>
      <c r="J19" s="247" t="s">
        <v>72</v>
      </c>
      <c r="K19" s="247" t="s">
        <v>72</v>
      </c>
      <c r="L19" s="247" t="s">
        <v>72</v>
      </c>
      <c r="M19" s="540" t="s">
        <v>72</v>
      </c>
    </row>
    <row r="20" spans="1:17" x14ac:dyDescent="0.55000000000000004">
      <c r="A20" s="131" t="s">
        <v>1320</v>
      </c>
      <c r="B20" s="247" t="s">
        <v>72</v>
      </c>
      <c r="C20" s="247" t="s">
        <v>72</v>
      </c>
      <c r="D20" s="247" t="s">
        <v>72</v>
      </c>
      <c r="E20" s="247" t="s">
        <v>72</v>
      </c>
      <c r="F20" s="247" t="s">
        <v>72</v>
      </c>
      <c r="G20" s="247" t="s">
        <v>72</v>
      </c>
      <c r="H20" s="247">
        <f>1</f>
        <v>1</v>
      </c>
      <c r="I20" s="487">
        <f>ยุทธศาสตร์2!H190</f>
        <v>450000</v>
      </c>
      <c r="J20" s="247">
        <f>1</f>
        <v>1</v>
      </c>
      <c r="K20" s="487">
        <f>ยุทธศาสตร์2!I190</f>
        <v>450000</v>
      </c>
      <c r="L20" s="206">
        <f t="shared" si="2"/>
        <v>2</v>
      </c>
      <c r="M20" s="507">
        <f>I20+K20</f>
        <v>900000</v>
      </c>
    </row>
    <row r="21" spans="1:17" x14ac:dyDescent="0.55000000000000004">
      <c r="A21" s="131" t="s">
        <v>1321</v>
      </c>
      <c r="B21" s="247" t="s">
        <v>72</v>
      </c>
      <c r="C21" s="247" t="s">
        <v>72</v>
      </c>
      <c r="D21" s="247" t="s">
        <v>72</v>
      </c>
      <c r="E21" s="247" t="s">
        <v>72</v>
      </c>
      <c r="F21" s="247" t="s">
        <v>72</v>
      </c>
      <c r="G21" s="247" t="s">
        <v>72</v>
      </c>
      <c r="H21" s="247" t="s">
        <v>72</v>
      </c>
      <c r="I21" s="247" t="s">
        <v>72</v>
      </c>
      <c r="J21" s="247" t="s">
        <v>72</v>
      </c>
      <c r="K21" s="247" t="s">
        <v>72</v>
      </c>
      <c r="L21" s="247" t="s">
        <v>72</v>
      </c>
      <c r="M21" s="540" t="s">
        <v>72</v>
      </c>
    </row>
    <row r="22" spans="1:17" s="195" customFormat="1" ht="24.75" thickBot="1" x14ac:dyDescent="0.6">
      <c r="A22" s="133" t="s">
        <v>56</v>
      </c>
      <c r="B22" s="224" t="s">
        <v>72</v>
      </c>
      <c r="C22" s="247" t="s">
        <v>72</v>
      </c>
      <c r="D22" s="224" t="s">
        <v>72</v>
      </c>
      <c r="E22" s="247" t="s">
        <v>72</v>
      </c>
      <c r="F22" s="247" t="s">
        <v>72</v>
      </c>
      <c r="G22" s="247" t="s">
        <v>72</v>
      </c>
      <c r="H22" s="224">
        <f t="shared" ref="H22:M22" si="3">SUM(H15:H21)</f>
        <v>17</v>
      </c>
      <c r="I22" s="479">
        <f t="shared" si="3"/>
        <v>15690000</v>
      </c>
      <c r="J22" s="224">
        <f t="shared" si="3"/>
        <v>20</v>
      </c>
      <c r="K22" s="479">
        <f t="shared" si="3"/>
        <v>15310000</v>
      </c>
      <c r="L22" s="499">
        <f t="shared" si="3"/>
        <v>37</v>
      </c>
      <c r="M22" s="503">
        <f t="shared" si="3"/>
        <v>31000000</v>
      </c>
    </row>
    <row r="23" spans="1:17" x14ac:dyDescent="0.55000000000000004">
      <c r="A23" s="135" t="s">
        <v>160</v>
      </c>
      <c r="B23" s="136"/>
      <c r="C23" s="137"/>
      <c r="D23" s="136"/>
      <c r="E23" s="137"/>
      <c r="F23" s="136"/>
      <c r="G23" s="137"/>
      <c r="H23" s="136"/>
      <c r="I23" s="137"/>
      <c r="J23" s="136"/>
      <c r="K23" s="480"/>
      <c r="L23" s="136"/>
      <c r="M23" s="270"/>
    </row>
    <row r="24" spans="1:17" x14ac:dyDescent="0.55000000000000004">
      <c r="A24" s="138" t="s">
        <v>161</v>
      </c>
      <c r="B24" s="206" t="s">
        <v>72</v>
      </c>
      <c r="C24" s="206" t="s">
        <v>72</v>
      </c>
      <c r="D24" s="206" t="s">
        <v>72</v>
      </c>
      <c r="E24" s="206" t="s">
        <v>72</v>
      </c>
      <c r="F24" s="206" t="s">
        <v>72</v>
      </c>
      <c r="G24" s="206" t="s">
        <v>72</v>
      </c>
      <c r="H24" s="206" t="s">
        <v>72</v>
      </c>
      <c r="I24" s="206" t="s">
        <v>72</v>
      </c>
      <c r="J24" s="206" t="s">
        <v>72</v>
      </c>
      <c r="K24" s="206" t="s">
        <v>72</v>
      </c>
      <c r="L24" s="206" t="s">
        <v>72</v>
      </c>
      <c r="M24" s="495" t="s">
        <v>72</v>
      </c>
    </row>
    <row r="25" spans="1:17" x14ac:dyDescent="0.55000000000000004">
      <c r="A25" s="131" t="s">
        <v>162</v>
      </c>
      <c r="B25" s="206" t="s">
        <v>72</v>
      </c>
      <c r="C25" s="206" t="s">
        <v>72</v>
      </c>
      <c r="D25" s="206" t="s">
        <v>72</v>
      </c>
      <c r="E25" s="206" t="s">
        <v>72</v>
      </c>
      <c r="F25" s="206" t="s">
        <v>72</v>
      </c>
      <c r="G25" s="206" t="s">
        <v>72</v>
      </c>
      <c r="H25" s="206" t="s">
        <v>72</v>
      </c>
      <c r="I25" s="206" t="s">
        <v>72</v>
      </c>
      <c r="J25" s="206" t="s">
        <v>72</v>
      </c>
      <c r="K25" s="206" t="s">
        <v>72</v>
      </c>
      <c r="L25" s="206" t="s">
        <v>72</v>
      </c>
      <c r="M25" s="495" t="s">
        <v>72</v>
      </c>
    </row>
    <row r="26" spans="1:17" ht="24.75" thickBot="1" x14ac:dyDescent="0.6">
      <c r="A26" s="496" t="s">
        <v>57</v>
      </c>
      <c r="B26" s="497" t="s">
        <v>72</v>
      </c>
      <c r="C26" s="497" t="s">
        <v>72</v>
      </c>
      <c r="D26" s="497" t="s">
        <v>72</v>
      </c>
      <c r="E26" s="497" t="s">
        <v>72</v>
      </c>
      <c r="F26" s="497" t="s">
        <v>72</v>
      </c>
      <c r="G26" s="497" t="s">
        <v>72</v>
      </c>
      <c r="H26" s="497" t="s">
        <v>72</v>
      </c>
      <c r="I26" s="497" t="s">
        <v>72</v>
      </c>
      <c r="J26" s="497" t="s">
        <v>72</v>
      </c>
      <c r="K26" s="497" t="s">
        <v>72</v>
      </c>
      <c r="L26" s="497" t="s">
        <v>72</v>
      </c>
      <c r="M26" s="498" t="s">
        <v>72</v>
      </c>
    </row>
    <row r="27" spans="1:17" s="494" customFormat="1" ht="13.5" customHeight="1" x14ac:dyDescent="0.55000000000000004">
      <c r="A27" s="490"/>
      <c r="B27" s="490"/>
      <c r="C27" s="491"/>
      <c r="D27" s="490"/>
      <c r="E27" s="492"/>
      <c r="F27" s="490"/>
      <c r="G27" s="492"/>
      <c r="H27" s="490"/>
      <c r="I27" s="493"/>
      <c r="J27" s="490"/>
      <c r="K27" s="493"/>
      <c r="L27" s="490"/>
      <c r="M27" s="493"/>
    </row>
    <row r="28" spans="1:17" s="494" customFormat="1" ht="13.5" customHeight="1" x14ac:dyDescent="0.55000000000000004">
      <c r="A28" s="490"/>
      <c r="B28" s="490"/>
      <c r="C28" s="491"/>
      <c r="D28" s="490"/>
      <c r="E28" s="492"/>
      <c r="F28" s="490"/>
      <c r="G28" s="492"/>
      <c r="H28" s="490"/>
      <c r="I28" s="493"/>
      <c r="J28" s="490"/>
      <c r="K28" s="493"/>
      <c r="L28" s="490"/>
      <c r="M28" s="493"/>
    </row>
    <row r="29" spans="1:17" s="494" customFormat="1" ht="13.5" customHeight="1" x14ac:dyDescent="0.55000000000000004">
      <c r="A29" s="490"/>
      <c r="B29" s="490"/>
      <c r="C29" s="491"/>
      <c r="D29" s="490"/>
      <c r="E29" s="492"/>
      <c r="F29" s="490"/>
      <c r="G29" s="492"/>
      <c r="H29" s="490"/>
      <c r="I29" s="493"/>
      <c r="J29" s="490"/>
      <c r="K29" s="493"/>
      <c r="L29" s="490"/>
      <c r="M29" s="493"/>
    </row>
    <row r="30" spans="1:17" s="494" customFormat="1" ht="13.5" customHeight="1" thickBot="1" x14ac:dyDescent="0.6">
      <c r="A30" s="490"/>
      <c r="B30" s="490"/>
      <c r="C30" s="491"/>
      <c r="D30" s="490"/>
      <c r="E30" s="492"/>
      <c r="F30" s="490"/>
      <c r="G30" s="492"/>
      <c r="H30" s="490"/>
      <c r="I30" s="493"/>
      <c r="J30" s="490"/>
      <c r="K30" s="493"/>
      <c r="L30" s="490"/>
      <c r="M30" s="493"/>
    </row>
    <row r="31" spans="1:17" x14ac:dyDescent="0.55000000000000004">
      <c r="A31" s="585" t="s">
        <v>47</v>
      </c>
      <c r="B31" s="587" t="s">
        <v>48</v>
      </c>
      <c r="C31" s="587"/>
      <c r="D31" s="587" t="s">
        <v>49</v>
      </c>
      <c r="E31" s="587"/>
      <c r="F31" s="587" t="s">
        <v>50</v>
      </c>
      <c r="G31" s="587"/>
      <c r="H31" s="587" t="s">
        <v>51</v>
      </c>
      <c r="I31" s="587"/>
      <c r="J31" s="587" t="s">
        <v>101</v>
      </c>
      <c r="K31" s="587"/>
      <c r="L31" s="588" t="s">
        <v>102</v>
      </c>
      <c r="M31" s="589"/>
    </row>
    <row r="32" spans="1:17" x14ac:dyDescent="0.55000000000000004">
      <c r="A32" s="586"/>
      <c r="B32" s="590" t="s">
        <v>52</v>
      </c>
      <c r="C32" s="118" t="s">
        <v>53</v>
      </c>
      <c r="D32" s="590" t="s">
        <v>52</v>
      </c>
      <c r="E32" s="118" t="s">
        <v>53</v>
      </c>
      <c r="F32" s="590" t="s">
        <v>52</v>
      </c>
      <c r="G32" s="118" t="s">
        <v>53</v>
      </c>
      <c r="H32" s="590" t="s">
        <v>52</v>
      </c>
      <c r="I32" s="118" t="s">
        <v>53</v>
      </c>
      <c r="J32" s="590" t="s">
        <v>52</v>
      </c>
      <c r="K32" s="118" t="s">
        <v>53</v>
      </c>
      <c r="L32" s="590" t="s">
        <v>52</v>
      </c>
      <c r="M32" s="128" t="s">
        <v>53</v>
      </c>
      <c r="N32" s="95"/>
      <c r="O32" s="119"/>
      <c r="Q32" s="120"/>
    </row>
    <row r="33" spans="1:13" x14ac:dyDescent="0.55000000000000004">
      <c r="A33" s="586"/>
      <c r="B33" s="591"/>
      <c r="C33" s="121" t="s">
        <v>54</v>
      </c>
      <c r="D33" s="591"/>
      <c r="E33" s="121" t="s">
        <v>54</v>
      </c>
      <c r="F33" s="591"/>
      <c r="G33" s="121" t="s">
        <v>54</v>
      </c>
      <c r="H33" s="591"/>
      <c r="I33" s="121" t="s">
        <v>54</v>
      </c>
      <c r="J33" s="591"/>
      <c r="K33" s="121" t="s">
        <v>54</v>
      </c>
      <c r="L33" s="591"/>
      <c r="M33" s="129" t="s">
        <v>54</v>
      </c>
    </row>
    <row r="34" spans="1:13" x14ac:dyDescent="0.55000000000000004">
      <c r="A34" s="488" t="s">
        <v>163</v>
      </c>
      <c r="B34" s="206" t="s">
        <v>72</v>
      </c>
      <c r="C34" s="221" t="s">
        <v>72</v>
      </c>
      <c r="D34" s="206" t="s">
        <v>72</v>
      </c>
      <c r="E34" s="221" t="s">
        <v>72</v>
      </c>
      <c r="F34" s="221" t="s">
        <v>72</v>
      </c>
      <c r="G34" s="221" t="s">
        <v>72</v>
      </c>
      <c r="H34" s="206" t="s">
        <v>72</v>
      </c>
      <c r="I34" s="221" t="s">
        <v>72</v>
      </c>
      <c r="J34" s="206" t="s">
        <v>72</v>
      </c>
      <c r="K34" s="221" t="s">
        <v>72</v>
      </c>
      <c r="L34" s="206" t="s">
        <v>72</v>
      </c>
      <c r="M34" s="225" t="s">
        <v>72</v>
      </c>
    </row>
    <row r="35" spans="1:13" x14ac:dyDescent="0.55000000000000004">
      <c r="A35" s="131" t="s">
        <v>1323</v>
      </c>
      <c r="B35" s="206" t="s">
        <v>72</v>
      </c>
      <c r="C35" s="206" t="s">
        <v>72</v>
      </c>
      <c r="D35" s="206" t="s">
        <v>72</v>
      </c>
      <c r="E35" s="206" t="s">
        <v>72</v>
      </c>
      <c r="F35" s="206" t="s">
        <v>72</v>
      </c>
      <c r="G35" s="206" t="s">
        <v>72</v>
      </c>
      <c r="H35" s="247">
        <f>2</f>
        <v>2</v>
      </c>
      <c r="I35" s="500">
        <f>ยุทธศาสตร์3!H21</f>
        <v>300000</v>
      </c>
      <c r="J35" s="247">
        <f>1</f>
        <v>1</v>
      </c>
      <c r="K35" s="500">
        <f>ยุทธศาสตร์3!I21</f>
        <v>150000</v>
      </c>
      <c r="L35" s="247">
        <f>H35+J35</f>
        <v>3</v>
      </c>
      <c r="M35" s="502">
        <f>I35+K35</f>
        <v>450000</v>
      </c>
    </row>
    <row r="36" spans="1:13" s="195" customFormat="1" ht="24.75" thickBot="1" x14ac:dyDescent="0.6">
      <c r="A36" s="133" t="s">
        <v>56</v>
      </c>
      <c r="B36" s="227" t="s">
        <v>72</v>
      </c>
      <c r="C36" s="237" t="s">
        <v>72</v>
      </c>
      <c r="D36" s="227" t="s">
        <v>72</v>
      </c>
      <c r="E36" s="237" t="s">
        <v>72</v>
      </c>
      <c r="F36" s="237" t="s">
        <v>72</v>
      </c>
      <c r="G36" s="237" t="s">
        <v>72</v>
      </c>
      <c r="H36" s="227">
        <f t="shared" ref="H36:M36" si="4">H35</f>
        <v>2</v>
      </c>
      <c r="I36" s="501">
        <f t="shared" si="4"/>
        <v>300000</v>
      </c>
      <c r="J36" s="227">
        <f t="shared" si="4"/>
        <v>1</v>
      </c>
      <c r="K36" s="501">
        <f t="shared" si="4"/>
        <v>150000</v>
      </c>
      <c r="L36" s="227">
        <f t="shared" si="4"/>
        <v>3</v>
      </c>
      <c r="M36" s="503">
        <f t="shared" si="4"/>
        <v>450000</v>
      </c>
    </row>
    <row r="37" spans="1:13" x14ac:dyDescent="0.55000000000000004">
      <c r="A37" s="134" t="s">
        <v>1358</v>
      </c>
      <c r="B37" s="126"/>
      <c r="C37" s="127"/>
      <c r="D37" s="126"/>
      <c r="E37" s="127"/>
      <c r="F37" s="126"/>
      <c r="G37" s="127"/>
      <c r="H37" s="126"/>
      <c r="I37" s="127"/>
      <c r="J37" s="126"/>
      <c r="K37" s="127"/>
      <c r="L37" s="126"/>
      <c r="M37" s="130"/>
    </row>
    <row r="38" spans="1:13" x14ac:dyDescent="0.55000000000000004">
      <c r="A38" s="134" t="s">
        <v>1359</v>
      </c>
      <c r="B38" s="126"/>
      <c r="C38" s="127"/>
      <c r="D38" s="126"/>
      <c r="E38" s="127"/>
      <c r="F38" s="126"/>
      <c r="G38" s="127"/>
      <c r="H38" s="126"/>
      <c r="I38" s="127"/>
      <c r="J38" s="126"/>
      <c r="K38" s="127"/>
      <c r="L38" s="126"/>
      <c r="M38" s="130"/>
    </row>
    <row r="39" spans="1:13" x14ac:dyDescent="0.55000000000000004">
      <c r="A39" s="269" t="s">
        <v>164</v>
      </c>
      <c r="B39" s="206" t="s">
        <v>72</v>
      </c>
      <c r="C39" s="221" t="s">
        <v>72</v>
      </c>
      <c r="D39" s="206" t="s">
        <v>72</v>
      </c>
      <c r="E39" s="221" t="s">
        <v>72</v>
      </c>
      <c r="F39" s="206" t="s">
        <v>72</v>
      </c>
      <c r="G39" s="221" t="s">
        <v>72</v>
      </c>
      <c r="H39" s="206" t="s">
        <v>72</v>
      </c>
      <c r="I39" s="221" t="s">
        <v>72</v>
      </c>
      <c r="J39" s="206" t="s">
        <v>72</v>
      </c>
      <c r="K39" s="221" t="s">
        <v>72</v>
      </c>
      <c r="L39" s="206" t="s">
        <v>72</v>
      </c>
      <c r="M39" s="226" t="s">
        <v>72</v>
      </c>
    </row>
    <row r="40" spans="1:13" x14ac:dyDescent="0.55000000000000004">
      <c r="A40" s="131" t="s">
        <v>165</v>
      </c>
      <c r="B40" s="206" t="s">
        <v>72</v>
      </c>
      <c r="C40" s="221" t="s">
        <v>72</v>
      </c>
      <c r="D40" s="206" t="s">
        <v>72</v>
      </c>
      <c r="E40" s="221" t="s">
        <v>72</v>
      </c>
      <c r="F40" s="206" t="s">
        <v>72</v>
      </c>
      <c r="G40" s="221" t="s">
        <v>72</v>
      </c>
      <c r="H40" s="206" t="s">
        <v>72</v>
      </c>
      <c r="I40" s="221" t="s">
        <v>72</v>
      </c>
      <c r="J40" s="206" t="s">
        <v>72</v>
      </c>
      <c r="K40" s="221" t="s">
        <v>72</v>
      </c>
      <c r="L40" s="206" t="s">
        <v>72</v>
      </c>
      <c r="M40" s="226" t="s">
        <v>72</v>
      </c>
    </row>
    <row r="41" spans="1:13" x14ac:dyDescent="0.55000000000000004">
      <c r="A41" s="131" t="s">
        <v>166</v>
      </c>
      <c r="B41" s="206" t="s">
        <v>72</v>
      </c>
      <c r="C41" s="221" t="s">
        <v>72</v>
      </c>
      <c r="D41" s="206" t="s">
        <v>72</v>
      </c>
      <c r="E41" s="221" t="s">
        <v>72</v>
      </c>
      <c r="F41" s="206" t="s">
        <v>72</v>
      </c>
      <c r="G41" s="221" t="s">
        <v>72</v>
      </c>
      <c r="H41" s="206" t="s">
        <v>72</v>
      </c>
      <c r="I41" s="221" t="s">
        <v>72</v>
      </c>
      <c r="J41" s="206" t="s">
        <v>72</v>
      </c>
      <c r="K41" s="221" t="s">
        <v>72</v>
      </c>
      <c r="L41" s="206" t="s">
        <v>72</v>
      </c>
      <c r="M41" s="226" t="s">
        <v>72</v>
      </c>
    </row>
    <row r="42" spans="1:13" x14ac:dyDescent="0.55000000000000004">
      <c r="A42" s="131" t="s">
        <v>167</v>
      </c>
      <c r="B42" s="206" t="s">
        <v>72</v>
      </c>
      <c r="C42" s="206" t="s">
        <v>72</v>
      </c>
      <c r="D42" s="206" t="s">
        <v>72</v>
      </c>
      <c r="E42" s="206" t="s">
        <v>72</v>
      </c>
      <c r="F42" s="206" t="s">
        <v>72</v>
      </c>
      <c r="G42" s="206" t="s">
        <v>72</v>
      </c>
      <c r="H42" s="247">
        <v>2</v>
      </c>
      <c r="I42" s="500">
        <f>ยุทธศาสตร์4!H24</f>
        <v>1700000</v>
      </c>
      <c r="J42" s="247">
        <v>2</v>
      </c>
      <c r="K42" s="500">
        <f>ยุทธศาสตร์4!I24</f>
        <v>580000</v>
      </c>
      <c r="L42" s="247">
        <f>H42+J42</f>
        <v>4</v>
      </c>
      <c r="M42" s="534">
        <f>I42+K42</f>
        <v>2280000</v>
      </c>
    </row>
    <row r="43" spans="1:13" ht="24.75" thickBot="1" x14ac:dyDescent="0.6">
      <c r="A43" s="133" t="s">
        <v>56</v>
      </c>
      <c r="B43" s="228" t="s">
        <v>72</v>
      </c>
      <c r="C43" s="222" t="s">
        <v>72</v>
      </c>
      <c r="D43" s="228" t="s">
        <v>72</v>
      </c>
      <c r="E43" s="222" t="s">
        <v>72</v>
      </c>
      <c r="F43" s="228" t="s">
        <v>72</v>
      </c>
      <c r="G43" s="222" t="s">
        <v>72</v>
      </c>
      <c r="H43" s="228">
        <f>H42</f>
        <v>2</v>
      </c>
      <c r="I43" s="504">
        <f>I42</f>
        <v>1700000</v>
      </c>
      <c r="J43" s="228">
        <f>J42</f>
        <v>2</v>
      </c>
      <c r="K43" s="504">
        <f>K42</f>
        <v>580000</v>
      </c>
      <c r="L43" s="227">
        <f>L42</f>
        <v>4</v>
      </c>
      <c r="M43" s="535">
        <f>SUM(M42)</f>
        <v>2280000</v>
      </c>
    </row>
    <row r="44" spans="1:13" x14ac:dyDescent="0.55000000000000004">
      <c r="A44" s="135" t="s">
        <v>1516</v>
      </c>
      <c r="B44" s="136"/>
      <c r="C44" s="137"/>
      <c r="D44" s="136"/>
      <c r="E44" s="137"/>
      <c r="F44" s="136"/>
      <c r="G44" s="137"/>
      <c r="H44" s="136"/>
      <c r="I44" s="137"/>
      <c r="J44" s="136"/>
      <c r="K44" s="137"/>
      <c r="L44" s="136"/>
      <c r="M44" s="536"/>
    </row>
    <row r="45" spans="1:13" x14ac:dyDescent="0.55000000000000004">
      <c r="A45" s="138" t="s">
        <v>1515</v>
      </c>
      <c r="B45" s="206" t="s">
        <v>72</v>
      </c>
      <c r="C45" s="206" t="s">
        <v>72</v>
      </c>
      <c r="D45" s="206" t="s">
        <v>72</v>
      </c>
      <c r="E45" s="206" t="s">
        <v>72</v>
      </c>
      <c r="F45" s="206" t="s">
        <v>72</v>
      </c>
      <c r="G45" s="206" t="s">
        <v>72</v>
      </c>
      <c r="H45" s="206" t="s">
        <v>72</v>
      </c>
      <c r="I45" s="206" t="s">
        <v>72</v>
      </c>
      <c r="J45" s="206" t="s">
        <v>72</v>
      </c>
      <c r="K45" s="206" t="s">
        <v>72</v>
      </c>
      <c r="L45" s="206" t="s">
        <v>72</v>
      </c>
      <c r="M45" s="537" t="s">
        <v>72</v>
      </c>
    </row>
    <row r="46" spans="1:13" x14ac:dyDescent="0.55000000000000004">
      <c r="A46" s="131" t="s">
        <v>58</v>
      </c>
      <c r="B46" s="206" t="s">
        <v>72</v>
      </c>
      <c r="C46" s="221" t="s">
        <v>72</v>
      </c>
      <c r="D46" s="206" t="s">
        <v>72</v>
      </c>
      <c r="E46" s="221" t="s">
        <v>72</v>
      </c>
      <c r="F46" s="221" t="s">
        <v>72</v>
      </c>
      <c r="G46" s="221" t="s">
        <v>72</v>
      </c>
      <c r="H46" s="221" t="s">
        <v>72</v>
      </c>
      <c r="I46" s="221" t="s">
        <v>72</v>
      </c>
      <c r="J46" s="221" t="s">
        <v>72</v>
      </c>
      <c r="K46" s="221" t="s">
        <v>72</v>
      </c>
      <c r="L46" s="221" t="s">
        <v>72</v>
      </c>
      <c r="M46" s="506" t="s">
        <v>72</v>
      </c>
    </row>
    <row r="47" spans="1:13" x14ac:dyDescent="0.55000000000000004">
      <c r="A47" s="131" t="s">
        <v>1322</v>
      </c>
      <c r="B47" s="206" t="s">
        <v>72</v>
      </c>
      <c r="C47" s="206" t="s">
        <v>72</v>
      </c>
      <c r="D47" s="206" t="s">
        <v>72</v>
      </c>
      <c r="E47" s="206" t="s">
        <v>72</v>
      </c>
      <c r="F47" s="206" t="s">
        <v>72</v>
      </c>
      <c r="G47" s="206" t="s">
        <v>72</v>
      </c>
      <c r="H47" s="247">
        <v>1</v>
      </c>
      <c r="I47" s="530">
        <f>ยุทธศาสตร์5!H12</f>
        <v>69000</v>
      </c>
      <c r="J47" s="221">
        <v>0</v>
      </c>
      <c r="K47" s="500">
        <f>ยุทธศาสตร์5!I12</f>
        <v>0</v>
      </c>
      <c r="L47" s="247">
        <f>H47+J47</f>
        <v>1</v>
      </c>
      <c r="M47" s="538">
        <f>I47+K47</f>
        <v>69000</v>
      </c>
    </row>
    <row r="48" spans="1:13" s="195" customFormat="1" ht="24.75" thickBot="1" x14ac:dyDescent="0.6">
      <c r="A48" s="139" t="s">
        <v>56</v>
      </c>
      <c r="B48" s="227" t="s">
        <v>72</v>
      </c>
      <c r="C48" s="237" t="s">
        <v>72</v>
      </c>
      <c r="D48" s="227" t="s">
        <v>72</v>
      </c>
      <c r="E48" s="237" t="s">
        <v>72</v>
      </c>
      <c r="F48" s="237" t="s">
        <v>72</v>
      </c>
      <c r="G48" s="237" t="s">
        <v>72</v>
      </c>
      <c r="H48" s="227">
        <f t="shared" ref="H48:M48" si="5">SUM(H47)</f>
        <v>1</v>
      </c>
      <c r="I48" s="531">
        <f t="shared" si="5"/>
        <v>69000</v>
      </c>
      <c r="J48" s="532">
        <v>0</v>
      </c>
      <c r="K48" s="501">
        <f t="shared" si="5"/>
        <v>0</v>
      </c>
      <c r="L48" s="227">
        <f t="shared" si="5"/>
        <v>1</v>
      </c>
      <c r="M48" s="539">
        <f t="shared" si="5"/>
        <v>69000</v>
      </c>
    </row>
    <row r="49" spans="1:13" s="195" customFormat="1" ht="24.75" thickBot="1" x14ac:dyDescent="0.6">
      <c r="A49" s="140" t="s">
        <v>59</v>
      </c>
      <c r="B49" s="230" t="s">
        <v>72</v>
      </c>
      <c r="C49" s="231" t="s">
        <v>72</v>
      </c>
      <c r="D49" s="230" t="s">
        <v>72</v>
      </c>
      <c r="E49" s="232" t="s">
        <v>72</v>
      </c>
      <c r="F49" s="232" t="s">
        <v>72</v>
      </c>
      <c r="G49" s="232" t="s">
        <v>72</v>
      </c>
      <c r="H49" s="533">
        <f>H12+H22+H36+H43+H48</f>
        <v>333</v>
      </c>
      <c r="I49" s="533">
        <f t="shared" ref="I49:M49" si="6">I12+I22+I36+I43+I48</f>
        <v>230249000</v>
      </c>
      <c r="J49" s="533">
        <f t="shared" si="6"/>
        <v>296</v>
      </c>
      <c r="K49" s="533">
        <f t="shared" si="6"/>
        <v>203993000</v>
      </c>
      <c r="L49" s="533">
        <f t="shared" si="6"/>
        <v>629</v>
      </c>
      <c r="M49" s="541">
        <f t="shared" si="6"/>
        <v>434242000</v>
      </c>
    </row>
    <row r="52" spans="1:13" x14ac:dyDescent="0.55000000000000004">
      <c r="C52" s="141"/>
      <c r="D52" s="141"/>
      <c r="E52" s="141"/>
      <c r="F52" s="141"/>
      <c r="G52" s="141"/>
      <c r="H52" s="141"/>
      <c r="I52" s="141"/>
      <c r="J52" s="141"/>
      <c r="K52" s="141"/>
      <c r="L52" s="142"/>
      <c r="M52" s="141"/>
    </row>
    <row r="61" spans="1:13" x14ac:dyDescent="0.55000000000000004">
      <c r="A61" s="143"/>
    </row>
  </sheetData>
  <mergeCells count="29">
    <mergeCell ref="L31:M31"/>
    <mergeCell ref="B32:B33"/>
    <mergeCell ref="D32:D33"/>
    <mergeCell ref="F32:F33"/>
    <mergeCell ref="J32:J33"/>
    <mergeCell ref="L32:L33"/>
    <mergeCell ref="A31:A33"/>
    <mergeCell ref="B31:C31"/>
    <mergeCell ref="D31:E31"/>
    <mergeCell ref="F31:G31"/>
    <mergeCell ref="J31:K31"/>
    <mergeCell ref="H31:I31"/>
    <mergeCell ref="H32:H33"/>
    <mergeCell ref="A2:M2"/>
    <mergeCell ref="A3:M3"/>
    <mergeCell ref="A4:M4"/>
    <mergeCell ref="A6:A8"/>
    <mergeCell ref="B6:C6"/>
    <mergeCell ref="D6:E6"/>
    <mergeCell ref="F6:G6"/>
    <mergeCell ref="J6:K6"/>
    <mergeCell ref="L6:M6"/>
    <mergeCell ref="B7:B8"/>
    <mergeCell ref="D7:D8"/>
    <mergeCell ref="F7:F8"/>
    <mergeCell ref="J7:J8"/>
    <mergeCell ref="L7:L8"/>
    <mergeCell ref="H7:H8"/>
    <mergeCell ref="H6:I6"/>
  </mergeCells>
  <pageMargins left="0.39370078740157483" right="0.15748031496062992" top="0.43307086614173229" bottom="0.43307086614173229" header="0.31496062992125984" footer="0.31496062992125984"/>
  <pageSetup paperSize="9" scale="84" firstPageNumber="2" orientation="landscape" useFirstPageNumber="1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05"/>
  <sheetViews>
    <sheetView tabSelected="1" view="pageBreakPreview" topLeftCell="A71" zoomScale="89" zoomScaleSheetLayoutView="89" zoomScalePageLayoutView="86" workbookViewId="0">
      <selection activeCell="E82" sqref="E82"/>
    </sheetView>
  </sheetViews>
  <sheetFormatPr defaultColWidth="5.25" defaultRowHeight="23.1" customHeight="1" x14ac:dyDescent="0.2"/>
  <cols>
    <col min="1" max="1" width="3.125" style="181" customWidth="1"/>
    <col min="2" max="2" width="23.25" style="178" customWidth="1"/>
    <col min="3" max="3" width="15" style="178" customWidth="1"/>
    <col min="4" max="4" width="18.25" style="178" customWidth="1"/>
    <col min="5" max="9" width="9.5" style="178" customWidth="1"/>
    <col min="10" max="10" width="13.5" style="178" customWidth="1"/>
    <col min="11" max="11" width="11.75" style="178" customWidth="1"/>
    <col min="12" max="12" width="10.375" style="178" customWidth="1"/>
    <col min="13" max="16384" width="5.25" style="178"/>
  </cols>
  <sheetData>
    <row r="1" spans="1:12" s="1" customFormat="1" ht="23.1" customHeight="1" x14ac:dyDescent="0.2">
      <c r="A1" s="608"/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</row>
    <row r="2" spans="1:12" s="1" customFormat="1" ht="23.1" customHeight="1" x14ac:dyDescent="0.2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</row>
    <row r="3" spans="1:12" s="1" customFormat="1" ht="23.1" customHeight="1" x14ac:dyDescent="0.2">
      <c r="A3" s="609" t="s">
        <v>1064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</row>
    <row r="4" spans="1:12" s="1" customFormat="1" ht="23.1" customHeight="1" x14ac:dyDescent="0.2">
      <c r="A4" s="609" t="s">
        <v>154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</row>
    <row r="5" spans="1:12" s="1" customFormat="1" ht="23.1" customHeight="1" x14ac:dyDescent="0.2">
      <c r="A5" s="609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</row>
    <row r="6" spans="1:12" s="1" customFormat="1" ht="23.1" customHeight="1" x14ac:dyDescent="0.2">
      <c r="A6" s="183" t="s">
        <v>168</v>
      </c>
      <c r="B6" s="183"/>
      <c r="C6" s="164"/>
      <c r="D6" s="164"/>
      <c r="E6" s="164"/>
      <c r="F6" s="164"/>
      <c r="G6" s="164"/>
      <c r="H6" s="167"/>
      <c r="I6" s="164"/>
      <c r="J6" s="164"/>
      <c r="K6" s="164"/>
      <c r="L6" s="164"/>
    </row>
    <row r="7" spans="1:12" s="1" customFormat="1" ht="23.1" customHeight="1" x14ac:dyDescent="0.2">
      <c r="A7" s="186" t="s">
        <v>169</v>
      </c>
      <c r="B7" s="183"/>
      <c r="C7" s="164"/>
      <c r="D7" s="164"/>
      <c r="E7" s="164"/>
      <c r="F7" s="164"/>
      <c r="G7" s="164"/>
      <c r="H7" s="167"/>
      <c r="I7" s="164"/>
      <c r="J7" s="164"/>
      <c r="K7" s="164"/>
      <c r="L7" s="164"/>
    </row>
    <row r="8" spans="1:12" s="1" customFormat="1" ht="23.1" customHeight="1" x14ac:dyDescent="0.2">
      <c r="A8" s="183" t="s">
        <v>170</v>
      </c>
      <c r="B8" s="187"/>
      <c r="D8" s="2"/>
      <c r="E8" s="172"/>
      <c r="F8" s="172"/>
      <c r="G8" s="173"/>
      <c r="H8" s="173"/>
      <c r="I8" s="173"/>
      <c r="J8" s="173"/>
      <c r="K8" s="3"/>
      <c r="L8" s="2"/>
    </row>
    <row r="9" spans="1:12" s="1" customFormat="1" ht="23.1" customHeight="1" thickBot="1" x14ac:dyDescent="0.25">
      <c r="A9" s="2"/>
      <c r="B9" s="4" t="s">
        <v>2</v>
      </c>
      <c r="D9" s="2"/>
      <c r="E9" s="172"/>
      <c r="F9" s="172"/>
      <c r="G9" s="173"/>
      <c r="H9" s="173"/>
      <c r="I9" s="173"/>
      <c r="J9" s="173"/>
      <c r="K9" s="3"/>
      <c r="L9" s="2"/>
    </row>
    <row r="10" spans="1:12" s="55" customFormat="1" ht="23.1" customHeight="1" x14ac:dyDescent="0.2">
      <c r="A10" s="592" t="s">
        <v>3</v>
      </c>
      <c r="B10" s="594" t="s">
        <v>4</v>
      </c>
      <c r="C10" s="594" t="s">
        <v>5</v>
      </c>
      <c r="D10" s="188" t="s">
        <v>6</v>
      </c>
      <c r="E10" s="596" t="s">
        <v>53</v>
      </c>
      <c r="F10" s="596"/>
      <c r="G10" s="596"/>
      <c r="H10" s="596"/>
      <c r="I10" s="596"/>
      <c r="J10" s="188" t="s">
        <v>8</v>
      </c>
      <c r="K10" s="597" t="s">
        <v>9</v>
      </c>
      <c r="L10" s="599" t="s">
        <v>10</v>
      </c>
    </row>
    <row r="11" spans="1:12" s="55" customFormat="1" ht="23.1" customHeight="1" thickBot="1" x14ac:dyDescent="0.25">
      <c r="A11" s="593"/>
      <c r="B11" s="595"/>
      <c r="C11" s="595"/>
      <c r="D11" s="189" t="s">
        <v>11</v>
      </c>
      <c r="E11" s="175" t="s">
        <v>12</v>
      </c>
      <c r="F11" s="175" t="s">
        <v>13</v>
      </c>
      <c r="G11" s="176" t="s">
        <v>14</v>
      </c>
      <c r="H11" s="176" t="s">
        <v>15</v>
      </c>
      <c r="I11" s="176" t="s">
        <v>98</v>
      </c>
      <c r="J11" s="177" t="s">
        <v>16</v>
      </c>
      <c r="K11" s="598"/>
      <c r="L11" s="600"/>
    </row>
    <row r="12" spans="1:12" s="55" customFormat="1" ht="23.1" customHeight="1" x14ac:dyDescent="0.2">
      <c r="A12" s="199">
        <v>1</v>
      </c>
      <c r="B12" s="11" t="s">
        <v>115</v>
      </c>
      <c r="C12" s="16" t="s">
        <v>23</v>
      </c>
      <c r="D12" s="11" t="s">
        <v>21</v>
      </c>
      <c r="E12" s="34" t="s">
        <v>72</v>
      </c>
      <c r="F12" s="34" t="s">
        <v>72</v>
      </c>
      <c r="G12" s="35" t="s">
        <v>72</v>
      </c>
      <c r="H12" s="35">
        <v>500000</v>
      </c>
      <c r="I12" s="35" t="s">
        <v>72</v>
      </c>
      <c r="J12" s="149" t="s">
        <v>76</v>
      </c>
      <c r="K12" s="14" t="s">
        <v>17</v>
      </c>
      <c r="L12" s="57" t="s">
        <v>18</v>
      </c>
    </row>
    <row r="13" spans="1:12" s="55" customFormat="1" ht="23.1" customHeight="1" x14ac:dyDescent="0.2">
      <c r="A13" s="199"/>
      <c r="B13" s="11" t="s">
        <v>783</v>
      </c>
      <c r="C13" s="16" t="s">
        <v>24</v>
      </c>
      <c r="D13" s="11" t="s">
        <v>236</v>
      </c>
      <c r="E13" s="305" t="s">
        <v>784</v>
      </c>
      <c r="F13" s="320"/>
      <c r="G13" s="321"/>
      <c r="H13" s="322"/>
      <c r="I13" s="323"/>
      <c r="J13" s="149" t="s">
        <v>1303</v>
      </c>
      <c r="K13" s="14" t="s">
        <v>19</v>
      </c>
      <c r="L13" s="103"/>
    </row>
    <row r="14" spans="1:12" s="55" customFormat="1" ht="23.1" customHeight="1" x14ac:dyDescent="0.2">
      <c r="A14" s="199"/>
      <c r="B14" s="11"/>
      <c r="C14" s="11"/>
      <c r="D14" s="11" t="s">
        <v>903</v>
      </c>
      <c r="E14" s="305" t="s">
        <v>785</v>
      </c>
      <c r="F14" s="242"/>
      <c r="G14" s="322"/>
      <c r="H14" s="322"/>
      <c r="I14" s="35"/>
      <c r="J14" s="149" t="s">
        <v>119</v>
      </c>
      <c r="K14" s="14" t="s">
        <v>20</v>
      </c>
      <c r="L14" s="103"/>
    </row>
    <row r="15" spans="1:12" s="55" customFormat="1" ht="23.1" customHeight="1" x14ac:dyDescent="0.2">
      <c r="A15" s="29"/>
      <c r="B15" s="17"/>
      <c r="C15" s="17"/>
      <c r="D15" s="17" t="s">
        <v>237</v>
      </c>
      <c r="E15" s="44"/>
      <c r="F15" s="44"/>
      <c r="G15" s="386"/>
      <c r="H15" s="46"/>
      <c r="I15" s="46"/>
      <c r="J15" s="38"/>
      <c r="K15" s="30" t="s">
        <v>77</v>
      </c>
      <c r="L15" s="387"/>
    </row>
    <row r="16" spans="1:12" s="55" customFormat="1" ht="23.1" customHeight="1" x14ac:dyDescent="0.2">
      <c r="A16" s="199">
        <v>2</v>
      </c>
      <c r="B16" s="11" t="s">
        <v>115</v>
      </c>
      <c r="C16" s="16" t="s">
        <v>23</v>
      </c>
      <c r="D16" s="11" t="s">
        <v>21</v>
      </c>
      <c r="E16" s="34" t="s">
        <v>72</v>
      </c>
      <c r="F16" s="34" t="s">
        <v>72</v>
      </c>
      <c r="G16" s="35" t="s">
        <v>72</v>
      </c>
      <c r="H16" s="35">
        <v>2600000</v>
      </c>
      <c r="I16" s="35">
        <v>2600000</v>
      </c>
      <c r="J16" s="149" t="s">
        <v>76</v>
      </c>
      <c r="K16" s="14" t="s">
        <v>17</v>
      </c>
      <c r="L16" s="57" t="s">
        <v>18</v>
      </c>
    </row>
    <row r="17" spans="1:12" s="55" customFormat="1" ht="23.1" customHeight="1" x14ac:dyDescent="0.2">
      <c r="A17" s="199"/>
      <c r="B17" s="11" t="s">
        <v>786</v>
      </c>
      <c r="C17" s="16" t="s">
        <v>24</v>
      </c>
      <c r="D17" s="11" t="s">
        <v>236</v>
      </c>
      <c r="E17" s="305"/>
      <c r="F17" s="320"/>
      <c r="G17" s="321"/>
      <c r="H17" s="322"/>
      <c r="I17" s="323"/>
      <c r="J17" s="149" t="s">
        <v>497</v>
      </c>
      <c r="K17" s="14" t="s">
        <v>19</v>
      </c>
      <c r="L17" s="103"/>
    </row>
    <row r="18" spans="1:12" s="55" customFormat="1" ht="23.1" customHeight="1" x14ac:dyDescent="0.2">
      <c r="A18" s="199"/>
      <c r="B18" s="11"/>
      <c r="C18" s="11"/>
      <c r="D18" s="53" t="s">
        <v>787</v>
      </c>
      <c r="E18" s="305"/>
      <c r="F18" s="242"/>
      <c r="G18" s="322"/>
      <c r="H18" s="322"/>
      <c r="I18" s="35"/>
      <c r="J18" s="149" t="s">
        <v>119</v>
      </c>
      <c r="K18" s="14" t="s">
        <v>20</v>
      </c>
      <c r="L18" s="103"/>
    </row>
    <row r="19" spans="1:12" s="55" customFormat="1" ht="23.1" customHeight="1" x14ac:dyDescent="0.2">
      <c r="A19" s="29"/>
      <c r="B19" s="17"/>
      <c r="C19" s="17"/>
      <c r="D19" s="17" t="s">
        <v>237</v>
      </c>
      <c r="E19" s="44"/>
      <c r="F19" s="44"/>
      <c r="G19" s="386"/>
      <c r="H19" s="46" t="s">
        <v>144</v>
      </c>
      <c r="I19" s="46"/>
      <c r="J19" s="38"/>
      <c r="K19" s="30" t="s">
        <v>77</v>
      </c>
      <c r="L19" s="387"/>
    </row>
    <row r="20" spans="1:12" s="55" customFormat="1" ht="23.1" customHeight="1" x14ac:dyDescent="0.2">
      <c r="A20" s="199">
        <v>3</v>
      </c>
      <c r="B20" s="11" t="s">
        <v>115</v>
      </c>
      <c r="C20" s="16" t="s">
        <v>23</v>
      </c>
      <c r="D20" s="11" t="s">
        <v>21</v>
      </c>
      <c r="E20" s="34" t="s">
        <v>72</v>
      </c>
      <c r="F20" s="34" t="s">
        <v>72</v>
      </c>
      <c r="G20" s="35" t="s">
        <v>72</v>
      </c>
      <c r="H20" s="35">
        <v>1300000</v>
      </c>
      <c r="I20" s="35">
        <v>1300000</v>
      </c>
      <c r="J20" s="149" t="s">
        <v>76</v>
      </c>
      <c r="K20" s="14" t="s">
        <v>17</v>
      </c>
      <c r="L20" s="57" t="s">
        <v>18</v>
      </c>
    </row>
    <row r="21" spans="1:12" s="55" customFormat="1" ht="23.1" customHeight="1" x14ac:dyDescent="0.2">
      <c r="A21" s="199"/>
      <c r="B21" s="11" t="s">
        <v>789</v>
      </c>
      <c r="C21" s="16" t="s">
        <v>24</v>
      </c>
      <c r="D21" s="11" t="s">
        <v>236</v>
      </c>
      <c r="E21" s="305"/>
      <c r="F21" s="320"/>
      <c r="G21" s="321"/>
      <c r="H21" s="322"/>
      <c r="I21" s="323"/>
      <c r="J21" s="149" t="s">
        <v>790</v>
      </c>
      <c r="K21" s="14" t="s">
        <v>19</v>
      </c>
      <c r="L21" s="103"/>
    </row>
    <row r="22" spans="1:12" s="55" customFormat="1" ht="23.1" customHeight="1" x14ac:dyDescent="0.2">
      <c r="A22" s="199"/>
      <c r="B22" s="11"/>
      <c r="C22" s="11"/>
      <c r="D22" s="53" t="s">
        <v>238</v>
      </c>
      <c r="E22" s="305"/>
      <c r="F22" s="242"/>
      <c r="G22" s="322"/>
      <c r="H22" s="322"/>
      <c r="I22" s="35"/>
      <c r="J22" s="149" t="s">
        <v>119</v>
      </c>
      <c r="K22" s="14" t="s">
        <v>20</v>
      </c>
      <c r="L22" s="103"/>
    </row>
    <row r="23" spans="1:12" s="55" customFormat="1" ht="23.1" customHeight="1" thickBot="1" x14ac:dyDescent="0.25">
      <c r="A23" s="199"/>
      <c r="B23" s="11"/>
      <c r="C23" s="11"/>
      <c r="D23" s="11" t="s">
        <v>237</v>
      </c>
      <c r="E23" s="34"/>
      <c r="F23" s="34"/>
      <c r="H23" s="35"/>
      <c r="I23" s="35"/>
      <c r="J23" s="16"/>
      <c r="K23" s="14" t="s">
        <v>77</v>
      </c>
      <c r="L23" s="218"/>
    </row>
    <row r="24" spans="1:12" s="55" customFormat="1" ht="23.1" customHeight="1" thickBot="1" x14ac:dyDescent="0.25">
      <c r="A24" s="39"/>
      <c r="B24" s="40"/>
      <c r="C24" s="40"/>
      <c r="D24" s="40"/>
      <c r="E24" s="42"/>
      <c r="F24" s="42"/>
      <c r="G24" s="54"/>
      <c r="H24" s="68"/>
      <c r="I24" s="68"/>
      <c r="J24" s="54"/>
      <c r="K24" s="43"/>
      <c r="L24" s="54"/>
    </row>
    <row r="25" spans="1:12" s="55" customFormat="1" ht="23.1" customHeight="1" x14ac:dyDescent="0.2">
      <c r="A25" s="592" t="s">
        <v>3</v>
      </c>
      <c r="B25" s="594" t="s">
        <v>4</v>
      </c>
      <c r="C25" s="594" t="s">
        <v>5</v>
      </c>
      <c r="D25" s="376" t="s">
        <v>6</v>
      </c>
      <c r="E25" s="596" t="s">
        <v>53</v>
      </c>
      <c r="F25" s="596"/>
      <c r="G25" s="596"/>
      <c r="H25" s="596"/>
      <c r="I25" s="596"/>
      <c r="J25" s="376" t="s">
        <v>8</v>
      </c>
      <c r="K25" s="597" t="s">
        <v>9</v>
      </c>
      <c r="L25" s="599" t="s">
        <v>10</v>
      </c>
    </row>
    <row r="26" spans="1:12" s="55" customFormat="1" ht="23.1" customHeight="1" thickBot="1" x14ac:dyDescent="0.25">
      <c r="A26" s="593"/>
      <c r="B26" s="595"/>
      <c r="C26" s="595"/>
      <c r="D26" s="377" t="s">
        <v>11</v>
      </c>
      <c r="E26" s="175" t="s">
        <v>12</v>
      </c>
      <c r="F26" s="175" t="s">
        <v>13</v>
      </c>
      <c r="G26" s="176" t="s">
        <v>14</v>
      </c>
      <c r="H26" s="176" t="s">
        <v>15</v>
      </c>
      <c r="I26" s="176" t="s">
        <v>98</v>
      </c>
      <c r="J26" s="177" t="s">
        <v>16</v>
      </c>
      <c r="K26" s="598"/>
      <c r="L26" s="600"/>
    </row>
    <row r="27" spans="1:12" s="55" customFormat="1" ht="23.1" customHeight="1" x14ac:dyDescent="0.2">
      <c r="A27" s="199">
        <v>4</v>
      </c>
      <c r="B27" s="11" t="s">
        <v>115</v>
      </c>
      <c r="C27" s="16" t="s">
        <v>23</v>
      </c>
      <c r="D27" s="11" t="s">
        <v>21</v>
      </c>
      <c r="E27" s="34" t="s">
        <v>72</v>
      </c>
      <c r="F27" s="34" t="s">
        <v>72</v>
      </c>
      <c r="G27" s="35" t="s">
        <v>72</v>
      </c>
      <c r="H27" s="35" t="s">
        <v>72</v>
      </c>
      <c r="I27" s="35">
        <v>500000</v>
      </c>
      <c r="J27" s="149" t="s">
        <v>76</v>
      </c>
      <c r="K27" s="14" t="s">
        <v>17</v>
      </c>
      <c r="L27" s="57" t="s">
        <v>18</v>
      </c>
    </row>
    <row r="28" spans="1:12" s="55" customFormat="1" ht="23.1" customHeight="1" x14ac:dyDescent="0.2">
      <c r="A28" s="199"/>
      <c r="B28" s="11" t="s">
        <v>791</v>
      </c>
      <c r="C28" s="16" t="s">
        <v>24</v>
      </c>
      <c r="D28" s="11" t="s">
        <v>236</v>
      </c>
      <c r="E28" s="305" t="s">
        <v>1352</v>
      </c>
      <c r="F28" s="320"/>
      <c r="G28" s="321"/>
      <c r="H28" s="322"/>
      <c r="I28" s="323"/>
      <c r="J28" s="158" t="s">
        <v>754</v>
      </c>
      <c r="K28" s="14" t="s">
        <v>19</v>
      </c>
      <c r="L28" s="103"/>
    </row>
    <row r="29" spans="1:12" s="55" customFormat="1" ht="23.1" customHeight="1" x14ac:dyDescent="0.2">
      <c r="A29" s="199"/>
      <c r="B29" s="11"/>
      <c r="C29" s="11"/>
      <c r="D29" s="233" t="s">
        <v>1131</v>
      </c>
      <c r="E29" s="305" t="s">
        <v>1351</v>
      </c>
      <c r="F29" s="242"/>
      <c r="G29" s="322"/>
      <c r="H29" s="322"/>
      <c r="I29" s="35"/>
      <c r="J29" s="149"/>
      <c r="K29" s="14" t="s">
        <v>20</v>
      </c>
      <c r="L29" s="103"/>
    </row>
    <row r="30" spans="1:12" s="55" customFormat="1" ht="23.1" customHeight="1" x14ac:dyDescent="0.2">
      <c r="A30" s="29"/>
      <c r="B30" s="17"/>
      <c r="C30" s="17"/>
      <c r="D30" s="17" t="s">
        <v>237</v>
      </c>
      <c r="E30" s="18"/>
      <c r="F30" s="44"/>
      <c r="G30" s="386"/>
      <c r="H30" s="46"/>
      <c r="I30" s="46"/>
      <c r="J30" s="38"/>
      <c r="K30" s="30" t="s">
        <v>77</v>
      </c>
      <c r="L30" s="387"/>
    </row>
    <row r="31" spans="1:12" s="55" customFormat="1" ht="23.1" customHeight="1" x14ac:dyDescent="0.2">
      <c r="A31" s="199">
        <v>5</v>
      </c>
      <c r="B31" s="11" t="s">
        <v>115</v>
      </c>
      <c r="C31" s="16" t="s">
        <v>23</v>
      </c>
      <c r="D31" s="11" t="s">
        <v>21</v>
      </c>
      <c r="E31" s="34" t="s">
        <v>72</v>
      </c>
      <c r="F31" s="34" t="s">
        <v>72</v>
      </c>
      <c r="G31" s="34" t="s">
        <v>72</v>
      </c>
      <c r="H31" s="35">
        <v>650000</v>
      </c>
      <c r="I31" s="35">
        <v>650000</v>
      </c>
      <c r="J31" s="149" t="s">
        <v>76</v>
      </c>
      <c r="K31" s="14" t="s">
        <v>17</v>
      </c>
      <c r="L31" s="57" t="s">
        <v>18</v>
      </c>
    </row>
    <row r="32" spans="1:12" s="55" customFormat="1" ht="23.1" customHeight="1" x14ac:dyDescent="0.2">
      <c r="A32" s="199"/>
      <c r="B32" s="11" t="s">
        <v>792</v>
      </c>
      <c r="C32" s="16" t="s">
        <v>24</v>
      </c>
      <c r="D32" s="11" t="s">
        <v>236</v>
      </c>
      <c r="E32" s="305"/>
      <c r="F32" s="320"/>
      <c r="G32" s="321"/>
      <c r="H32" s="322"/>
      <c r="I32" s="323"/>
      <c r="J32" s="149" t="s">
        <v>324</v>
      </c>
      <c r="K32" s="14" t="s">
        <v>19</v>
      </c>
      <c r="L32" s="103"/>
    </row>
    <row r="33" spans="1:12" s="55" customFormat="1" ht="23.1" customHeight="1" x14ac:dyDescent="0.2">
      <c r="A33" s="199"/>
      <c r="B33" s="11"/>
      <c r="C33" s="11"/>
      <c r="D33" s="233" t="s">
        <v>793</v>
      </c>
      <c r="E33" s="305"/>
      <c r="F33" s="242"/>
      <c r="G33" s="322"/>
      <c r="H33" s="322"/>
      <c r="I33" s="35"/>
      <c r="J33" s="149"/>
      <c r="K33" s="14" t="s">
        <v>20</v>
      </c>
      <c r="L33" s="103"/>
    </row>
    <row r="34" spans="1:12" s="55" customFormat="1" ht="23.1" customHeight="1" x14ac:dyDescent="0.2">
      <c r="A34" s="29"/>
      <c r="B34" s="17"/>
      <c r="C34" s="17"/>
      <c r="D34" s="17" t="s">
        <v>237</v>
      </c>
      <c r="E34" s="44"/>
      <c r="F34" s="44"/>
      <c r="G34" s="386"/>
      <c r="H34" s="46"/>
      <c r="I34" s="46"/>
      <c r="J34" s="38"/>
      <c r="K34" s="30" t="s">
        <v>77</v>
      </c>
      <c r="L34" s="387"/>
    </row>
    <row r="35" spans="1:12" s="55" customFormat="1" ht="23.1" customHeight="1" x14ac:dyDescent="0.2">
      <c r="A35" s="199">
        <v>6</v>
      </c>
      <c r="B35" s="11" t="s">
        <v>325</v>
      </c>
      <c r="C35" s="16" t="s">
        <v>23</v>
      </c>
      <c r="D35" s="11" t="s">
        <v>328</v>
      </c>
      <c r="E35" s="34" t="s">
        <v>72</v>
      </c>
      <c r="F35" s="34" t="s">
        <v>72</v>
      </c>
      <c r="G35" s="34" t="s">
        <v>72</v>
      </c>
      <c r="H35" s="35">
        <v>200000</v>
      </c>
      <c r="I35" s="35">
        <v>200000</v>
      </c>
      <c r="J35" s="149" t="s">
        <v>92</v>
      </c>
      <c r="K35" s="14" t="s">
        <v>17</v>
      </c>
      <c r="L35" s="57" t="s">
        <v>18</v>
      </c>
    </row>
    <row r="36" spans="1:12" s="55" customFormat="1" ht="23.1" customHeight="1" x14ac:dyDescent="0.2">
      <c r="A36" s="199"/>
      <c r="B36" s="11" t="s">
        <v>807</v>
      </c>
      <c r="C36" s="16" t="s">
        <v>24</v>
      </c>
      <c r="D36" s="11" t="s">
        <v>808</v>
      </c>
      <c r="E36" s="34"/>
      <c r="F36" s="34"/>
      <c r="G36" s="35"/>
      <c r="H36" s="35"/>
      <c r="I36" s="35"/>
      <c r="J36" s="149" t="s">
        <v>730</v>
      </c>
      <c r="K36" s="14" t="s">
        <v>19</v>
      </c>
      <c r="L36" s="103"/>
    </row>
    <row r="37" spans="1:12" s="55" customFormat="1" ht="23.1" customHeight="1" x14ac:dyDescent="0.2">
      <c r="A37" s="199"/>
      <c r="B37" s="11"/>
      <c r="C37" s="11"/>
      <c r="D37" s="11" t="s">
        <v>330</v>
      </c>
      <c r="E37" s="34"/>
      <c r="F37" s="34"/>
      <c r="G37" s="35"/>
      <c r="H37" s="35"/>
      <c r="I37" s="35"/>
      <c r="J37" s="149" t="s">
        <v>45</v>
      </c>
      <c r="K37" s="14" t="s">
        <v>20</v>
      </c>
      <c r="L37" s="103"/>
    </row>
    <row r="38" spans="1:12" s="55" customFormat="1" ht="23.1" customHeight="1" x14ac:dyDescent="0.2">
      <c r="A38" s="29"/>
      <c r="B38" s="17"/>
      <c r="C38" s="17"/>
      <c r="D38" s="17" t="s">
        <v>268</v>
      </c>
      <c r="E38" s="44"/>
      <c r="F38" s="44"/>
      <c r="G38" s="46"/>
      <c r="H38" s="46"/>
      <c r="I38" s="46"/>
      <c r="J38" s="38"/>
      <c r="K38" s="30" t="s">
        <v>77</v>
      </c>
      <c r="L38" s="387"/>
    </row>
    <row r="39" spans="1:12" s="55" customFormat="1" ht="23.1" customHeight="1" x14ac:dyDescent="0.2">
      <c r="A39" s="199">
        <v>7</v>
      </c>
      <c r="B39" s="11" t="s">
        <v>325</v>
      </c>
      <c r="C39" s="16" t="s">
        <v>23</v>
      </c>
      <c r="D39" s="11" t="s">
        <v>328</v>
      </c>
      <c r="E39" s="34" t="s">
        <v>72</v>
      </c>
      <c r="F39" s="34" t="s">
        <v>72</v>
      </c>
      <c r="G39" s="34" t="s">
        <v>72</v>
      </c>
      <c r="H39" s="35">
        <v>200000</v>
      </c>
      <c r="I39" s="35">
        <v>200000</v>
      </c>
      <c r="J39" s="149" t="s">
        <v>92</v>
      </c>
      <c r="K39" s="14" t="s">
        <v>17</v>
      </c>
      <c r="L39" s="57" t="s">
        <v>18</v>
      </c>
    </row>
    <row r="40" spans="1:12" s="55" customFormat="1" ht="23.1" customHeight="1" x14ac:dyDescent="0.2">
      <c r="A40" s="199"/>
      <c r="B40" s="11" t="s">
        <v>783</v>
      </c>
      <c r="C40" s="16" t="s">
        <v>24</v>
      </c>
      <c r="D40" s="11" t="s">
        <v>808</v>
      </c>
      <c r="E40" s="34"/>
      <c r="F40" s="34"/>
      <c r="G40" s="35"/>
      <c r="H40" s="35"/>
      <c r="I40" s="35"/>
      <c r="J40" s="149" t="s">
        <v>730</v>
      </c>
      <c r="K40" s="14" t="s">
        <v>19</v>
      </c>
      <c r="L40" s="103"/>
    </row>
    <row r="41" spans="1:12" s="55" customFormat="1" ht="23.1" customHeight="1" x14ac:dyDescent="0.2">
      <c r="A41" s="199"/>
      <c r="B41" s="11"/>
      <c r="C41" s="11"/>
      <c r="D41" s="11" t="s">
        <v>330</v>
      </c>
      <c r="E41" s="34"/>
      <c r="F41" s="34"/>
      <c r="G41" s="35"/>
      <c r="H41" s="35"/>
      <c r="I41" s="35"/>
      <c r="J41" s="149" t="s">
        <v>45</v>
      </c>
      <c r="K41" s="14" t="s">
        <v>20</v>
      </c>
      <c r="L41" s="103"/>
    </row>
    <row r="42" spans="1:12" s="55" customFormat="1" ht="23.1" customHeight="1" x14ac:dyDescent="0.2">
      <c r="A42" s="29"/>
      <c r="B42" s="17"/>
      <c r="C42" s="17"/>
      <c r="D42" s="17" t="s">
        <v>268</v>
      </c>
      <c r="E42" s="44"/>
      <c r="F42" s="44"/>
      <c r="G42" s="46"/>
      <c r="H42" s="46"/>
      <c r="I42" s="46"/>
      <c r="J42" s="38"/>
      <c r="K42" s="30" t="s">
        <v>77</v>
      </c>
      <c r="L42" s="387"/>
    </row>
    <row r="43" spans="1:12" s="55" customFormat="1" ht="23.1" customHeight="1" x14ac:dyDescent="0.2">
      <c r="A43" s="199">
        <v>8</v>
      </c>
      <c r="B43" s="11" t="s">
        <v>325</v>
      </c>
      <c r="C43" s="16" t="s">
        <v>23</v>
      </c>
      <c r="D43" s="11" t="s">
        <v>328</v>
      </c>
      <c r="E43" s="34" t="s">
        <v>72</v>
      </c>
      <c r="F43" s="34" t="s">
        <v>72</v>
      </c>
      <c r="G43" s="34" t="s">
        <v>72</v>
      </c>
      <c r="H43" s="35">
        <v>200000</v>
      </c>
      <c r="I43" s="35">
        <v>200000</v>
      </c>
      <c r="J43" s="149" t="s">
        <v>92</v>
      </c>
      <c r="K43" s="14" t="s">
        <v>17</v>
      </c>
      <c r="L43" s="57" t="s">
        <v>18</v>
      </c>
    </row>
    <row r="44" spans="1:12" s="55" customFormat="1" ht="23.1" customHeight="1" x14ac:dyDescent="0.2">
      <c r="A44" s="199"/>
      <c r="B44" s="11" t="s">
        <v>786</v>
      </c>
      <c r="C44" s="16" t="s">
        <v>24</v>
      </c>
      <c r="D44" s="11" t="s">
        <v>808</v>
      </c>
      <c r="E44" s="34"/>
      <c r="F44" s="34"/>
      <c r="G44" s="35"/>
      <c r="H44" s="35"/>
      <c r="I44" s="35"/>
      <c r="J44" s="149" t="s">
        <v>730</v>
      </c>
      <c r="K44" s="14" t="s">
        <v>19</v>
      </c>
      <c r="L44" s="103"/>
    </row>
    <row r="45" spans="1:12" s="55" customFormat="1" ht="23.1" customHeight="1" x14ac:dyDescent="0.2">
      <c r="A45" s="199"/>
      <c r="B45" s="11"/>
      <c r="C45" s="11"/>
      <c r="D45" s="11" t="s">
        <v>330</v>
      </c>
      <c r="E45" s="34"/>
      <c r="F45" s="34"/>
      <c r="G45" s="35"/>
      <c r="H45" s="35"/>
      <c r="I45" s="35"/>
      <c r="J45" s="149" t="s">
        <v>45</v>
      </c>
      <c r="K45" s="14" t="s">
        <v>20</v>
      </c>
      <c r="L45" s="103"/>
    </row>
    <row r="46" spans="1:12" s="55" customFormat="1" ht="23.1" customHeight="1" thickBot="1" x14ac:dyDescent="0.25">
      <c r="A46" s="199"/>
      <c r="B46" s="11"/>
      <c r="C46" s="11"/>
      <c r="D46" s="11" t="s">
        <v>268</v>
      </c>
      <c r="E46" s="34"/>
      <c r="F46" s="34"/>
      <c r="G46" s="35"/>
      <c r="H46" s="35"/>
      <c r="I46" s="35"/>
      <c r="J46" s="16"/>
      <c r="K46" s="14" t="s">
        <v>77</v>
      </c>
      <c r="L46" s="218"/>
    </row>
    <row r="47" spans="1:12" s="55" customFormat="1" ht="23.1" customHeight="1" x14ac:dyDescent="0.2">
      <c r="A47" s="39"/>
      <c r="B47" s="40"/>
      <c r="C47" s="40"/>
      <c r="D47" s="40"/>
      <c r="E47" s="42"/>
      <c r="F47" s="42"/>
      <c r="G47" s="68"/>
      <c r="H47" s="68"/>
      <c r="I47" s="68"/>
      <c r="J47" s="54"/>
      <c r="K47" s="43"/>
      <c r="L47" s="54"/>
    </row>
    <row r="48" spans="1:12" s="55" customFormat="1" ht="23.1" customHeight="1" thickBot="1" x14ac:dyDescent="0.25">
      <c r="A48" s="25"/>
      <c r="B48" s="26"/>
      <c r="C48" s="26"/>
      <c r="D48" s="26"/>
      <c r="E48" s="51"/>
      <c r="F48" s="51"/>
      <c r="G48" s="73"/>
      <c r="H48" s="73"/>
      <c r="I48" s="73"/>
      <c r="K48" s="28"/>
    </row>
    <row r="49" spans="1:12" s="55" customFormat="1" ht="23.1" customHeight="1" x14ac:dyDescent="0.2">
      <c r="A49" s="592" t="s">
        <v>3</v>
      </c>
      <c r="B49" s="594" t="s">
        <v>4</v>
      </c>
      <c r="C49" s="594" t="s">
        <v>5</v>
      </c>
      <c r="D49" s="376" t="s">
        <v>6</v>
      </c>
      <c r="E49" s="596" t="s">
        <v>53</v>
      </c>
      <c r="F49" s="596"/>
      <c r="G49" s="596"/>
      <c r="H49" s="596"/>
      <c r="I49" s="596"/>
      <c r="J49" s="376" t="s">
        <v>8</v>
      </c>
      <c r="K49" s="597" t="s">
        <v>9</v>
      </c>
      <c r="L49" s="599" t="s">
        <v>10</v>
      </c>
    </row>
    <row r="50" spans="1:12" s="55" customFormat="1" ht="23.1" customHeight="1" thickBot="1" x14ac:dyDescent="0.25">
      <c r="A50" s="593"/>
      <c r="B50" s="595"/>
      <c r="C50" s="595"/>
      <c r="D50" s="377" t="s">
        <v>11</v>
      </c>
      <c r="E50" s="175" t="s">
        <v>12</v>
      </c>
      <c r="F50" s="175" t="s">
        <v>13</v>
      </c>
      <c r="G50" s="176" t="s">
        <v>14</v>
      </c>
      <c r="H50" s="176" t="s">
        <v>15</v>
      </c>
      <c r="I50" s="176" t="s">
        <v>98</v>
      </c>
      <c r="J50" s="177" t="s">
        <v>16</v>
      </c>
      <c r="K50" s="598"/>
      <c r="L50" s="600"/>
    </row>
    <row r="51" spans="1:12" s="55" customFormat="1" ht="23.1" customHeight="1" x14ac:dyDescent="0.2">
      <c r="A51" s="199">
        <v>9</v>
      </c>
      <c r="B51" s="11" t="s">
        <v>325</v>
      </c>
      <c r="C51" s="16" t="s">
        <v>23</v>
      </c>
      <c r="D51" s="11" t="s">
        <v>328</v>
      </c>
      <c r="E51" s="34" t="s">
        <v>72</v>
      </c>
      <c r="F51" s="34" t="s">
        <v>72</v>
      </c>
      <c r="G51" s="34" t="s">
        <v>72</v>
      </c>
      <c r="H51" s="35">
        <v>300000</v>
      </c>
      <c r="I51" s="35">
        <v>300000</v>
      </c>
      <c r="J51" s="149" t="s">
        <v>92</v>
      </c>
      <c r="K51" s="14" t="s">
        <v>17</v>
      </c>
      <c r="L51" s="57" t="s">
        <v>18</v>
      </c>
    </row>
    <row r="52" spans="1:12" s="55" customFormat="1" ht="23.1" customHeight="1" x14ac:dyDescent="0.2">
      <c r="A52" s="199"/>
      <c r="B52" s="11" t="s">
        <v>809</v>
      </c>
      <c r="C52" s="16" t="s">
        <v>24</v>
      </c>
      <c r="D52" s="11" t="s">
        <v>329</v>
      </c>
      <c r="E52" s="34"/>
      <c r="F52" s="34"/>
      <c r="G52" s="35"/>
      <c r="H52" s="35"/>
      <c r="I52" s="35"/>
      <c r="J52" s="149" t="s">
        <v>730</v>
      </c>
      <c r="K52" s="14" t="s">
        <v>19</v>
      </c>
      <c r="L52" s="103"/>
    </row>
    <row r="53" spans="1:12" s="55" customFormat="1" ht="23.1" customHeight="1" x14ac:dyDescent="0.2">
      <c r="A53" s="199"/>
      <c r="B53" s="11"/>
      <c r="C53" s="11"/>
      <c r="D53" s="11" t="s">
        <v>330</v>
      </c>
      <c r="E53" s="34"/>
      <c r="F53" s="34"/>
      <c r="G53" s="35"/>
      <c r="H53" s="35"/>
      <c r="I53" s="35"/>
      <c r="J53" s="149" t="s">
        <v>152</v>
      </c>
      <c r="K53" s="14" t="s">
        <v>20</v>
      </c>
      <c r="L53" s="103"/>
    </row>
    <row r="54" spans="1:12" s="55" customFormat="1" ht="23.1" customHeight="1" x14ac:dyDescent="0.2">
      <c r="A54" s="29"/>
      <c r="B54" s="17"/>
      <c r="C54" s="17"/>
      <c r="D54" s="17" t="s">
        <v>268</v>
      </c>
      <c r="E54" s="44"/>
      <c r="F54" s="44"/>
      <c r="G54" s="46"/>
      <c r="H54" s="46"/>
      <c r="I54" s="46"/>
      <c r="J54" s="38"/>
      <c r="K54" s="30" t="s">
        <v>77</v>
      </c>
      <c r="L54" s="387"/>
    </row>
    <row r="55" spans="1:12" s="55" customFormat="1" ht="23.1" customHeight="1" x14ac:dyDescent="0.2">
      <c r="A55" s="199">
        <v>10</v>
      </c>
      <c r="B55" s="11" t="s">
        <v>325</v>
      </c>
      <c r="C55" s="16" t="s">
        <v>23</v>
      </c>
      <c r="D55" s="11" t="s">
        <v>328</v>
      </c>
      <c r="E55" s="34" t="s">
        <v>72</v>
      </c>
      <c r="F55" s="34" t="s">
        <v>72</v>
      </c>
      <c r="G55" s="34" t="s">
        <v>72</v>
      </c>
      <c r="H55" s="35">
        <v>200000</v>
      </c>
      <c r="I55" s="35">
        <v>200000</v>
      </c>
      <c r="J55" s="149" t="s">
        <v>92</v>
      </c>
      <c r="K55" s="14" t="s">
        <v>17</v>
      </c>
      <c r="L55" s="57" t="s">
        <v>18</v>
      </c>
    </row>
    <row r="56" spans="1:12" s="55" customFormat="1" ht="23.1" customHeight="1" x14ac:dyDescent="0.2">
      <c r="A56" s="199"/>
      <c r="B56" s="11" t="s">
        <v>791</v>
      </c>
      <c r="C56" s="16" t="s">
        <v>24</v>
      </c>
      <c r="D56" s="11" t="s">
        <v>808</v>
      </c>
      <c r="E56" s="34"/>
      <c r="F56" s="34"/>
      <c r="G56" s="35"/>
      <c r="H56" s="35"/>
      <c r="I56" s="35"/>
      <c r="J56" s="149" t="s">
        <v>730</v>
      </c>
      <c r="K56" s="14" t="s">
        <v>19</v>
      </c>
      <c r="L56" s="103"/>
    </row>
    <row r="57" spans="1:12" s="55" customFormat="1" ht="23.1" customHeight="1" x14ac:dyDescent="0.2">
      <c r="A57" s="199"/>
      <c r="B57" s="11"/>
      <c r="C57" s="11"/>
      <c r="D57" s="11" t="s">
        <v>330</v>
      </c>
      <c r="E57" s="34"/>
      <c r="F57" s="34"/>
      <c r="G57" s="35"/>
      <c r="H57" s="35"/>
      <c r="I57" s="35"/>
      <c r="J57" s="149" t="s">
        <v>45</v>
      </c>
      <c r="K57" s="14" t="s">
        <v>20</v>
      </c>
      <c r="L57" s="103"/>
    </row>
    <row r="58" spans="1:12" s="55" customFormat="1" ht="23.1" customHeight="1" x14ac:dyDescent="0.2">
      <c r="A58" s="29"/>
      <c r="B58" s="17"/>
      <c r="C58" s="17"/>
      <c r="D58" s="17" t="s">
        <v>268</v>
      </c>
      <c r="E58" s="44"/>
      <c r="F58" s="44"/>
      <c r="G58" s="46"/>
      <c r="H58" s="46"/>
      <c r="I58" s="46"/>
      <c r="J58" s="38"/>
      <c r="K58" s="30" t="s">
        <v>77</v>
      </c>
      <c r="L58" s="387"/>
    </row>
    <row r="59" spans="1:12" s="55" customFormat="1" ht="23.1" customHeight="1" x14ac:dyDescent="0.2">
      <c r="A59" s="199">
        <v>11</v>
      </c>
      <c r="B59" s="11" t="s">
        <v>325</v>
      </c>
      <c r="C59" s="16" t="s">
        <v>23</v>
      </c>
      <c r="D59" s="11" t="s">
        <v>328</v>
      </c>
      <c r="E59" s="34" t="s">
        <v>72</v>
      </c>
      <c r="F59" s="34" t="s">
        <v>72</v>
      </c>
      <c r="G59" s="34" t="s">
        <v>72</v>
      </c>
      <c r="H59" s="35">
        <v>150000</v>
      </c>
      <c r="I59" s="35">
        <v>150000</v>
      </c>
      <c r="J59" s="149" t="s">
        <v>92</v>
      </c>
      <c r="K59" s="14" t="s">
        <v>17</v>
      </c>
      <c r="L59" s="57" t="s">
        <v>18</v>
      </c>
    </row>
    <row r="60" spans="1:12" s="55" customFormat="1" ht="23.1" customHeight="1" x14ac:dyDescent="0.2">
      <c r="A60" s="199"/>
      <c r="B60" s="11" t="s">
        <v>788</v>
      </c>
      <c r="C60" s="16" t="s">
        <v>24</v>
      </c>
      <c r="D60" s="11" t="s">
        <v>810</v>
      </c>
      <c r="E60" s="34"/>
      <c r="F60" s="34"/>
      <c r="G60" s="35"/>
      <c r="H60" s="35"/>
      <c r="I60" s="35"/>
      <c r="J60" s="149" t="s">
        <v>730</v>
      </c>
      <c r="K60" s="14" t="s">
        <v>19</v>
      </c>
      <c r="L60" s="103"/>
    </row>
    <row r="61" spans="1:12" s="55" customFormat="1" ht="23.1" customHeight="1" x14ac:dyDescent="0.2">
      <c r="A61" s="199"/>
      <c r="B61" s="11"/>
      <c r="C61" s="11"/>
      <c r="D61" s="11" t="s">
        <v>330</v>
      </c>
      <c r="E61" s="34"/>
      <c r="F61" s="34"/>
      <c r="G61" s="35"/>
      <c r="H61" s="35"/>
      <c r="I61" s="35"/>
      <c r="J61" s="149" t="s">
        <v>471</v>
      </c>
      <c r="K61" s="14" t="s">
        <v>20</v>
      </c>
      <c r="L61" s="103"/>
    </row>
    <row r="62" spans="1:12" s="55" customFormat="1" ht="23.1" customHeight="1" x14ac:dyDescent="0.2">
      <c r="A62" s="29"/>
      <c r="B62" s="17"/>
      <c r="C62" s="17"/>
      <c r="D62" s="17" t="s">
        <v>268</v>
      </c>
      <c r="E62" s="44"/>
      <c r="F62" s="44"/>
      <c r="G62" s="46"/>
      <c r="H62" s="46"/>
      <c r="I62" s="46"/>
      <c r="J62" s="38"/>
      <c r="K62" s="30" t="s">
        <v>77</v>
      </c>
      <c r="L62" s="387"/>
    </row>
    <row r="63" spans="1:12" s="55" customFormat="1" ht="23.1" customHeight="1" x14ac:dyDescent="0.2">
      <c r="A63" s="199">
        <v>12</v>
      </c>
      <c r="B63" s="11" t="s">
        <v>1362</v>
      </c>
      <c r="C63" s="16" t="s">
        <v>23</v>
      </c>
      <c r="D63" s="11" t="s">
        <v>328</v>
      </c>
      <c r="E63" s="34" t="s">
        <v>72</v>
      </c>
      <c r="F63" s="34" t="s">
        <v>72</v>
      </c>
      <c r="G63" s="34" t="s">
        <v>72</v>
      </c>
      <c r="H63" s="35">
        <v>377000</v>
      </c>
      <c r="I63" s="35" t="s">
        <v>72</v>
      </c>
      <c r="J63" s="149" t="s">
        <v>92</v>
      </c>
      <c r="K63" s="14" t="s">
        <v>17</v>
      </c>
      <c r="L63" s="57" t="s">
        <v>18</v>
      </c>
    </row>
    <row r="64" spans="1:12" s="55" customFormat="1" ht="23.1" customHeight="1" x14ac:dyDescent="0.2">
      <c r="A64" s="199"/>
      <c r="B64" s="11" t="s">
        <v>813</v>
      </c>
      <c r="C64" s="16" t="s">
        <v>24</v>
      </c>
      <c r="D64" s="11" t="s">
        <v>811</v>
      </c>
      <c r="E64" s="305" t="s">
        <v>889</v>
      </c>
      <c r="F64" s="34"/>
      <c r="G64" s="35"/>
      <c r="H64" s="35"/>
      <c r="I64" s="35"/>
      <c r="J64" s="149" t="s">
        <v>730</v>
      </c>
      <c r="K64" s="14" t="s">
        <v>19</v>
      </c>
      <c r="L64" s="103"/>
    </row>
    <row r="65" spans="1:12" s="55" customFormat="1" ht="23.1" customHeight="1" x14ac:dyDescent="0.2">
      <c r="A65" s="199"/>
      <c r="B65" s="11" t="s">
        <v>803</v>
      </c>
      <c r="C65" s="11"/>
      <c r="D65" s="11" t="s">
        <v>330</v>
      </c>
      <c r="E65" s="305" t="s">
        <v>1241</v>
      </c>
      <c r="F65" s="34"/>
      <c r="G65" s="35"/>
      <c r="H65" s="35"/>
      <c r="I65" s="35"/>
      <c r="J65" s="149" t="s">
        <v>812</v>
      </c>
      <c r="K65" s="14" t="s">
        <v>20</v>
      </c>
      <c r="L65" s="103"/>
    </row>
    <row r="66" spans="1:12" s="55" customFormat="1" ht="23.1" customHeight="1" x14ac:dyDescent="0.2">
      <c r="A66" s="29"/>
      <c r="B66" s="17"/>
      <c r="C66" s="17"/>
      <c r="D66" s="17" t="s">
        <v>268</v>
      </c>
      <c r="E66" s="44"/>
      <c r="F66" s="44"/>
      <c r="G66" s="46"/>
      <c r="H66" s="46"/>
      <c r="I66" s="46"/>
      <c r="J66" s="38"/>
      <c r="K66" s="30" t="s">
        <v>77</v>
      </c>
      <c r="L66" s="387"/>
    </row>
    <row r="67" spans="1:12" s="55" customFormat="1" ht="23.1" customHeight="1" x14ac:dyDescent="0.2">
      <c r="A67" s="199">
        <v>13</v>
      </c>
      <c r="B67" s="11" t="s">
        <v>292</v>
      </c>
      <c r="C67" s="16" t="s">
        <v>23</v>
      </c>
      <c r="D67" s="11" t="s">
        <v>328</v>
      </c>
      <c r="E67" s="34" t="s">
        <v>72</v>
      </c>
      <c r="F67" s="34" t="s">
        <v>72</v>
      </c>
      <c r="G67" s="34" t="s">
        <v>72</v>
      </c>
      <c r="H67" s="35">
        <v>200000</v>
      </c>
      <c r="I67" s="35">
        <v>200000</v>
      </c>
      <c r="J67" s="149" t="s">
        <v>92</v>
      </c>
      <c r="K67" s="14" t="s">
        <v>17</v>
      </c>
      <c r="L67" s="57" t="s">
        <v>18</v>
      </c>
    </row>
    <row r="68" spans="1:12" s="55" customFormat="1" ht="23.1" customHeight="1" x14ac:dyDescent="0.2">
      <c r="A68" s="199"/>
      <c r="B68" s="11" t="s">
        <v>1305</v>
      </c>
      <c r="C68" s="16" t="s">
        <v>24</v>
      </c>
      <c r="D68" s="11" t="s">
        <v>810</v>
      </c>
      <c r="E68" s="305"/>
      <c r="F68" s="34"/>
      <c r="G68" s="35"/>
      <c r="H68" s="35"/>
      <c r="I68" s="35"/>
      <c r="J68" s="149" t="s">
        <v>730</v>
      </c>
      <c r="K68" s="14" t="s">
        <v>19</v>
      </c>
      <c r="L68" s="103"/>
    </row>
    <row r="69" spans="1:12" s="55" customFormat="1" ht="23.1" customHeight="1" x14ac:dyDescent="0.2">
      <c r="A69" s="199"/>
      <c r="B69" s="11" t="s">
        <v>794</v>
      </c>
      <c r="C69" s="11"/>
      <c r="D69" s="11" t="s">
        <v>330</v>
      </c>
      <c r="E69" s="305"/>
      <c r="F69" s="34"/>
      <c r="G69" s="35"/>
      <c r="H69" s="35"/>
      <c r="I69" s="35"/>
      <c r="J69" s="149" t="s">
        <v>471</v>
      </c>
      <c r="K69" s="14" t="s">
        <v>20</v>
      </c>
      <c r="L69" s="103"/>
    </row>
    <row r="70" spans="1:12" s="55" customFormat="1" ht="23.1" customHeight="1" thickBot="1" x14ac:dyDescent="0.25">
      <c r="A70" s="199"/>
      <c r="B70" s="11"/>
      <c r="C70" s="11"/>
      <c r="D70" s="11" t="s">
        <v>268</v>
      </c>
      <c r="E70" s="34"/>
      <c r="F70" s="34"/>
      <c r="G70" s="35"/>
      <c r="H70" s="35"/>
      <c r="I70" s="35"/>
      <c r="J70" s="16"/>
      <c r="K70" s="14" t="s">
        <v>77</v>
      </c>
      <c r="L70" s="218"/>
    </row>
    <row r="71" spans="1:12" s="94" customFormat="1" ht="23.1" customHeight="1" x14ac:dyDescent="0.2">
      <c r="A71" s="404"/>
      <c r="B71" s="405"/>
      <c r="C71" s="405"/>
      <c r="D71" s="405"/>
      <c r="E71" s="417"/>
      <c r="F71" s="417"/>
      <c r="G71" s="418"/>
      <c r="H71" s="418"/>
      <c r="I71" s="418"/>
      <c r="J71" s="406"/>
      <c r="K71" s="465"/>
      <c r="L71" s="406"/>
    </row>
    <row r="72" spans="1:12" s="94" customFormat="1" ht="23.1" customHeight="1" thickBot="1" x14ac:dyDescent="0.25">
      <c r="A72" s="253"/>
      <c r="B72" s="252"/>
      <c r="C72" s="252"/>
      <c r="D72" s="252"/>
      <c r="E72" s="95"/>
      <c r="F72" s="95"/>
      <c r="G72" s="419"/>
      <c r="H72" s="419"/>
      <c r="I72" s="419"/>
      <c r="K72" s="256"/>
    </row>
    <row r="73" spans="1:12" s="55" customFormat="1" ht="23.1" customHeight="1" x14ac:dyDescent="0.2">
      <c r="A73" s="592" t="s">
        <v>3</v>
      </c>
      <c r="B73" s="594" t="s">
        <v>4</v>
      </c>
      <c r="C73" s="594" t="s">
        <v>5</v>
      </c>
      <c r="D73" s="457" t="s">
        <v>6</v>
      </c>
      <c r="E73" s="596" t="s">
        <v>53</v>
      </c>
      <c r="F73" s="596"/>
      <c r="G73" s="596"/>
      <c r="H73" s="596"/>
      <c r="I73" s="596"/>
      <c r="J73" s="457" t="s">
        <v>8</v>
      </c>
      <c r="K73" s="597" t="s">
        <v>9</v>
      </c>
      <c r="L73" s="599" t="s">
        <v>10</v>
      </c>
    </row>
    <row r="74" spans="1:12" s="55" customFormat="1" ht="23.1" customHeight="1" thickBot="1" x14ac:dyDescent="0.25">
      <c r="A74" s="593"/>
      <c r="B74" s="595"/>
      <c r="C74" s="595"/>
      <c r="D74" s="458" t="s">
        <v>11</v>
      </c>
      <c r="E74" s="175" t="s">
        <v>12</v>
      </c>
      <c r="F74" s="175" t="s">
        <v>13</v>
      </c>
      <c r="G74" s="176" t="s">
        <v>14</v>
      </c>
      <c r="H74" s="176" t="s">
        <v>15</v>
      </c>
      <c r="I74" s="176" t="s">
        <v>98</v>
      </c>
      <c r="J74" s="177" t="s">
        <v>16</v>
      </c>
      <c r="K74" s="598"/>
      <c r="L74" s="600"/>
    </row>
    <row r="75" spans="1:12" s="55" customFormat="1" ht="23.1" customHeight="1" x14ac:dyDescent="0.2">
      <c r="A75" s="199">
        <v>14</v>
      </c>
      <c r="B75" s="11" t="s">
        <v>232</v>
      </c>
      <c r="C75" s="16" t="s">
        <v>23</v>
      </c>
      <c r="D75" s="11" t="s">
        <v>21</v>
      </c>
      <c r="E75" s="34" t="s">
        <v>72</v>
      </c>
      <c r="F75" s="34" t="s">
        <v>72</v>
      </c>
      <c r="G75" s="34" t="s">
        <v>72</v>
      </c>
      <c r="H75" s="35">
        <v>500000</v>
      </c>
      <c r="I75" s="35">
        <v>500000</v>
      </c>
      <c r="J75" s="149" t="s">
        <v>76</v>
      </c>
      <c r="K75" s="14" t="s">
        <v>17</v>
      </c>
      <c r="L75" s="57" t="s">
        <v>18</v>
      </c>
    </row>
    <row r="76" spans="1:12" s="55" customFormat="1" ht="23.1" customHeight="1" x14ac:dyDescent="0.2">
      <c r="A76" s="199"/>
      <c r="B76" s="11" t="s">
        <v>1287</v>
      </c>
      <c r="C76" s="16" t="s">
        <v>24</v>
      </c>
      <c r="D76" s="11" t="s">
        <v>236</v>
      </c>
      <c r="E76" s="305" t="s">
        <v>1296</v>
      </c>
      <c r="F76" s="34"/>
      <c r="G76" s="35"/>
      <c r="H76" s="35"/>
      <c r="I76" s="35"/>
      <c r="J76" s="149" t="s">
        <v>764</v>
      </c>
      <c r="K76" s="14" t="s">
        <v>19</v>
      </c>
      <c r="L76" s="103"/>
    </row>
    <row r="77" spans="1:12" s="55" customFormat="1" ht="23.1" customHeight="1" x14ac:dyDescent="0.2">
      <c r="A77" s="199"/>
      <c r="B77" s="11" t="s">
        <v>1286</v>
      </c>
      <c r="C77" s="11"/>
      <c r="D77" s="53" t="s">
        <v>1288</v>
      </c>
      <c r="E77" s="305" t="s">
        <v>1553</v>
      </c>
      <c r="F77" s="34"/>
      <c r="G77" s="35"/>
      <c r="H77" s="35"/>
      <c r="I77" s="35"/>
      <c r="J77" s="149" t="s">
        <v>119</v>
      </c>
      <c r="K77" s="14" t="s">
        <v>20</v>
      </c>
      <c r="L77" s="103"/>
    </row>
    <row r="78" spans="1:12" s="55" customFormat="1" ht="23.1" customHeight="1" x14ac:dyDescent="0.2">
      <c r="A78" s="29"/>
      <c r="B78" s="17"/>
      <c r="C78" s="17"/>
      <c r="D78" s="17" t="s">
        <v>237</v>
      </c>
      <c r="E78" s="44"/>
      <c r="F78" s="44"/>
      <c r="G78" s="46"/>
      <c r="H78" s="46"/>
      <c r="I78" s="46"/>
      <c r="J78" s="38"/>
      <c r="K78" s="30" t="s">
        <v>77</v>
      </c>
      <c r="L78" s="387"/>
    </row>
    <row r="79" spans="1:12" s="55" customFormat="1" ht="23.1" customHeight="1" x14ac:dyDescent="0.2">
      <c r="A79" s="199">
        <v>15</v>
      </c>
      <c r="B79" s="11" t="s">
        <v>232</v>
      </c>
      <c r="C79" s="16" t="s">
        <v>23</v>
      </c>
      <c r="D79" s="11" t="s">
        <v>21</v>
      </c>
      <c r="E79" s="34" t="s">
        <v>72</v>
      </c>
      <c r="F79" s="34" t="s">
        <v>72</v>
      </c>
      <c r="G79" s="34" t="s">
        <v>72</v>
      </c>
      <c r="H79" s="35">
        <v>500000</v>
      </c>
      <c r="I79" s="35">
        <v>500000</v>
      </c>
      <c r="J79" s="149" t="s">
        <v>76</v>
      </c>
      <c r="K79" s="14" t="s">
        <v>17</v>
      </c>
      <c r="L79" s="57" t="s">
        <v>18</v>
      </c>
    </row>
    <row r="80" spans="1:12" s="55" customFormat="1" ht="23.1" customHeight="1" x14ac:dyDescent="0.2">
      <c r="A80" s="199"/>
      <c r="B80" s="11" t="s">
        <v>1289</v>
      </c>
      <c r="C80" s="16" t="s">
        <v>24</v>
      </c>
      <c r="D80" s="11" t="s">
        <v>236</v>
      </c>
      <c r="E80" s="34"/>
      <c r="F80" s="34"/>
      <c r="G80" s="35"/>
      <c r="H80" s="35"/>
      <c r="I80" s="35"/>
      <c r="J80" s="149" t="s">
        <v>606</v>
      </c>
      <c r="K80" s="14" t="s">
        <v>19</v>
      </c>
      <c r="L80" s="103"/>
    </row>
    <row r="81" spans="1:12" s="55" customFormat="1" ht="23.1" customHeight="1" x14ac:dyDescent="0.2">
      <c r="A81" s="199"/>
      <c r="B81" s="11" t="s">
        <v>1286</v>
      </c>
      <c r="C81" s="11"/>
      <c r="D81" s="53" t="s">
        <v>1290</v>
      </c>
      <c r="E81" s="34"/>
      <c r="F81" s="34"/>
      <c r="G81" s="35"/>
      <c r="H81" s="35"/>
      <c r="I81" s="35"/>
      <c r="J81" s="149" t="s">
        <v>119</v>
      </c>
      <c r="K81" s="14" t="s">
        <v>20</v>
      </c>
      <c r="L81" s="103"/>
    </row>
    <row r="82" spans="1:12" s="55" customFormat="1" ht="23.1" customHeight="1" x14ac:dyDescent="0.2">
      <c r="A82" s="29"/>
      <c r="B82" s="17"/>
      <c r="C82" s="17"/>
      <c r="D82" s="17" t="s">
        <v>237</v>
      </c>
      <c r="E82" s="44"/>
      <c r="F82" s="44"/>
      <c r="G82" s="46"/>
      <c r="H82" s="46"/>
      <c r="I82" s="46"/>
      <c r="J82" s="38"/>
      <c r="K82" s="30" t="s">
        <v>77</v>
      </c>
      <c r="L82" s="387"/>
    </row>
    <row r="83" spans="1:12" s="55" customFormat="1" ht="23.1" customHeight="1" x14ac:dyDescent="0.2">
      <c r="A83" s="199">
        <v>16</v>
      </c>
      <c r="B83" s="11" t="s">
        <v>292</v>
      </c>
      <c r="C83" s="16" t="s">
        <v>23</v>
      </c>
      <c r="D83" s="11" t="s">
        <v>328</v>
      </c>
      <c r="E83" s="34" t="s">
        <v>72</v>
      </c>
      <c r="F83" s="34" t="s">
        <v>72</v>
      </c>
      <c r="G83" s="34" t="s">
        <v>72</v>
      </c>
      <c r="H83" s="35">
        <v>250000</v>
      </c>
      <c r="I83" s="35">
        <v>250000</v>
      </c>
      <c r="J83" s="149" t="s">
        <v>92</v>
      </c>
      <c r="K83" s="14" t="s">
        <v>17</v>
      </c>
      <c r="L83" s="57" t="s">
        <v>18</v>
      </c>
    </row>
    <row r="84" spans="1:12" s="55" customFormat="1" ht="23.1" customHeight="1" x14ac:dyDescent="0.2">
      <c r="A84" s="199"/>
      <c r="B84" s="11" t="s">
        <v>1291</v>
      </c>
      <c r="C84" s="16" t="s">
        <v>24</v>
      </c>
      <c r="D84" s="11" t="s">
        <v>1295</v>
      </c>
      <c r="E84" s="305" t="s">
        <v>1297</v>
      </c>
      <c r="F84" s="34"/>
      <c r="G84" s="35"/>
      <c r="H84" s="35"/>
      <c r="I84" s="35"/>
      <c r="J84" s="149" t="s">
        <v>730</v>
      </c>
      <c r="K84" s="14" t="s">
        <v>19</v>
      </c>
      <c r="L84" s="103"/>
    </row>
    <row r="85" spans="1:12" s="55" customFormat="1" ht="23.1" customHeight="1" x14ac:dyDescent="0.2">
      <c r="A85" s="199"/>
      <c r="B85" s="11" t="s">
        <v>1286</v>
      </c>
      <c r="C85" s="11"/>
      <c r="D85" s="11" t="s">
        <v>330</v>
      </c>
      <c r="E85" s="305" t="s">
        <v>1144</v>
      </c>
      <c r="F85" s="34"/>
      <c r="G85" s="35"/>
      <c r="H85" s="35"/>
      <c r="I85" s="35"/>
      <c r="J85" s="149" t="s">
        <v>114</v>
      </c>
      <c r="K85" s="14" t="s">
        <v>20</v>
      </c>
      <c r="L85" s="103"/>
    </row>
    <row r="86" spans="1:12" s="55" customFormat="1" ht="23.1" customHeight="1" x14ac:dyDescent="0.2">
      <c r="A86" s="29"/>
      <c r="B86" s="17"/>
      <c r="C86" s="17"/>
      <c r="D86" s="17" t="s">
        <v>268</v>
      </c>
      <c r="E86" s="44"/>
      <c r="F86" s="44"/>
      <c r="G86" s="46"/>
      <c r="H86" s="46"/>
      <c r="I86" s="46"/>
      <c r="J86" s="38"/>
      <c r="K86" s="30" t="s">
        <v>77</v>
      </c>
      <c r="L86" s="387"/>
    </row>
    <row r="87" spans="1:12" s="55" customFormat="1" ht="23.1" customHeight="1" x14ac:dyDescent="0.2">
      <c r="A87" s="199">
        <v>17</v>
      </c>
      <c r="B87" s="11" t="s">
        <v>292</v>
      </c>
      <c r="C87" s="16" t="s">
        <v>23</v>
      </c>
      <c r="D87" s="11" t="s">
        <v>328</v>
      </c>
      <c r="E87" s="34" t="s">
        <v>72</v>
      </c>
      <c r="F87" s="34" t="s">
        <v>72</v>
      </c>
      <c r="G87" s="34" t="s">
        <v>72</v>
      </c>
      <c r="H87" s="35" t="s">
        <v>72</v>
      </c>
      <c r="I87" s="35">
        <v>200000</v>
      </c>
      <c r="J87" s="149" t="s">
        <v>92</v>
      </c>
      <c r="K87" s="14" t="s">
        <v>17</v>
      </c>
      <c r="L87" s="57" t="s">
        <v>18</v>
      </c>
    </row>
    <row r="88" spans="1:12" s="55" customFormat="1" ht="23.1" customHeight="1" x14ac:dyDescent="0.2">
      <c r="A88" s="199"/>
      <c r="B88" s="11" t="s">
        <v>1292</v>
      </c>
      <c r="C88" s="16" t="s">
        <v>24</v>
      </c>
      <c r="D88" s="11" t="s">
        <v>1293</v>
      </c>
      <c r="E88" s="305" t="s">
        <v>1298</v>
      </c>
      <c r="F88" s="34"/>
      <c r="G88" s="35"/>
      <c r="H88" s="35"/>
      <c r="I88" s="35"/>
      <c r="J88" s="149" t="s">
        <v>730</v>
      </c>
      <c r="K88" s="14" t="s">
        <v>19</v>
      </c>
      <c r="L88" s="103"/>
    </row>
    <row r="89" spans="1:12" s="55" customFormat="1" ht="23.1" customHeight="1" x14ac:dyDescent="0.2">
      <c r="A89" s="199"/>
      <c r="B89" s="11" t="s">
        <v>1014</v>
      </c>
      <c r="C89" s="11"/>
      <c r="D89" s="11" t="s">
        <v>330</v>
      </c>
      <c r="E89" s="305" t="s">
        <v>1299</v>
      </c>
      <c r="F89" s="34"/>
      <c r="G89" s="35"/>
      <c r="H89" s="35"/>
      <c r="I89" s="35"/>
      <c r="J89" s="149" t="s">
        <v>1294</v>
      </c>
      <c r="K89" s="14" t="s">
        <v>20</v>
      </c>
      <c r="L89" s="103"/>
    </row>
    <row r="90" spans="1:12" s="55" customFormat="1" ht="23.1" customHeight="1" x14ac:dyDescent="0.2">
      <c r="A90" s="29"/>
      <c r="B90" s="17"/>
      <c r="C90" s="17"/>
      <c r="D90" s="17" t="s">
        <v>268</v>
      </c>
      <c r="E90" s="44"/>
      <c r="F90" s="44"/>
      <c r="G90" s="46"/>
      <c r="H90" s="46"/>
      <c r="I90" s="46"/>
      <c r="J90" s="38"/>
      <c r="K90" s="30" t="s">
        <v>77</v>
      </c>
      <c r="L90" s="387"/>
    </row>
    <row r="91" spans="1:12" s="55" customFormat="1" ht="23.1" customHeight="1" x14ac:dyDescent="0.2">
      <c r="A91" s="199">
        <v>18</v>
      </c>
      <c r="B91" s="11" t="s">
        <v>325</v>
      </c>
      <c r="C91" s="16" t="s">
        <v>23</v>
      </c>
      <c r="D91" s="11" t="s">
        <v>328</v>
      </c>
      <c r="E91" s="34" t="s">
        <v>72</v>
      </c>
      <c r="F91" s="34" t="s">
        <v>72</v>
      </c>
      <c r="G91" s="34" t="s">
        <v>72</v>
      </c>
      <c r="H91" s="34" t="s">
        <v>72</v>
      </c>
      <c r="I91" s="35">
        <v>400000</v>
      </c>
      <c r="J91" s="149" t="s">
        <v>92</v>
      </c>
      <c r="K91" s="14" t="s">
        <v>17</v>
      </c>
      <c r="L91" s="57" t="s">
        <v>18</v>
      </c>
    </row>
    <row r="92" spans="1:12" s="55" customFormat="1" ht="23.1" customHeight="1" x14ac:dyDescent="0.2">
      <c r="A92" s="199"/>
      <c r="B92" s="11" t="s">
        <v>888</v>
      </c>
      <c r="C92" s="16" t="s">
        <v>24</v>
      </c>
      <c r="D92" s="11" t="s">
        <v>890</v>
      </c>
      <c r="E92" s="305" t="s">
        <v>1348</v>
      </c>
      <c r="F92" s="34"/>
      <c r="G92" s="35"/>
      <c r="H92" s="35"/>
      <c r="I92" s="35"/>
      <c r="J92" s="149" t="s">
        <v>730</v>
      </c>
      <c r="K92" s="14" t="s">
        <v>19</v>
      </c>
      <c r="L92" s="103"/>
    </row>
    <row r="93" spans="1:12" s="55" customFormat="1" ht="23.1" customHeight="1" x14ac:dyDescent="0.2">
      <c r="A93" s="199"/>
      <c r="B93" s="11" t="s">
        <v>251</v>
      </c>
      <c r="C93" s="11"/>
      <c r="D93" s="11" t="s">
        <v>330</v>
      </c>
      <c r="E93" s="305" t="s">
        <v>1240</v>
      </c>
      <c r="F93" s="34"/>
      <c r="G93" s="35"/>
      <c r="H93" s="35"/>
      <c r="I93" s="35"/>
      <c r="J93" s="149" t="s">
        <v>1197</v>
      </c>
      <c r="K93" s="14" t="s">
        <v>20</v>
      </c>
      <c r="L93" s="103"/>
    </row>
    <row r="94" spans="1:12" s="55" customFormat="1" ht="23.1" customHeight="1" thickBot="1" x14ac:dyDescent="0.25">
      <c r="A94" s="199"/>
      <c r="B94" s="11"/>
      <c r="C94" s="11"/>
      <c r="D94" s="11" t="s">
        <v>268</v>
      </c>
      <c r="E94" s="34"/>
      <c r="F94" s="34"/>
      <c r="G94" s="35"/>
      <c r="H94" s="35"/>
      <c r="I94" s="35"/>
      <c r="J94" s="16"/>
      <c r="K94" s="14" t="s">
        <v>77</v>
      </c>
      <c r="L94" s="218"/>
    </row>
    <row r="95" spans="1:12" s="55" customFormat="1" ht="23.1" customHeight="1" x14ac:dyDescent="0.2">
      <c r="A95" s="39"/>
      <c r="B95" s="40"/>
      <c r="C95" s="40"/>
      <c r="D95" s="40"/>
      <c r="E95" s="42"/>
      <c r="F95" s="42"/>
      <c r="G95" s="68"/>
      <c r="H95" s="68"/>
      <c r="I95" s="68"/>
      <c r="J95" s="54"/>
      <c r="K95" s="43"/>
      <c r="L95" s="54"/>
    </row>
    <row r="96" spans="1:12" s="55" customFormat="1" ht="23.1" customHeight="1" thickBot="1" x14ac:dyDescent="0.25">
      <c r="A96" s="25"/>
      <c r="B96" s="26"/>
      <c r="C96" s="26"/>
      <c r="D96" s="26"/>
      <c r="E96" s="51"/>
      <c r="F96" s="51"/>
      <c r="G96" s="73"/>
      <c r="H96" s="73"/>
      <c r="I96" s="73"/>
      <c r="K96" s="28"/>
    </row>
    <row r="97" spans="1:12" s="55" customFormat="1" ht="23.1" customHeight="1" x14ac:dyDescent="0.2">
      <c r="A97" s="592" t="s">
        <v>3</v>
      </c>
      <c r="B97" s="594" t="s">
        <v>4</v>
      </c>
      <c r="C97" s="594" t="s">
        <v>5</v>
      </c>
      <c r="D97" s="457" t="s">
        <v>6</v>
      </c>
      <c r="E97" s="596" t="s">
        <v>53</v>
      </c>
      <c r="F97" s="596"/>
      <c r="G97" s="596"/>
      <c r="H97" s="596"/>
      <c r="I97" s="596"/>
      <c r="J97" s="457" t="s">
        <v>8</v>
      </c>
      <c r="K97" s="597" t="s">
        <v>9</v>
      </c>
      <c r="L97" s="599" t="s">
        <v>10</v>
      </c>
    </row>
    <row r="98" spans="1:12" s="55" customFormat="1" ht="23.1" customHeight="1" thickBot="1" x14ac:dyDescent="0.25">
      <c r="A98" s="593"/>
      <c r="B98" s="595"/>
      <c r="C98" s="595"/>
      <c r="D98" s="458" t="s">
        <v>11</v>
      </c>
      <c r="E98" s="175" t="s">
        <v>12</v>
      </c>
      <c r="F98" s="175" t="s">
        <v>13</v>
      </c>
      <c r="G98" s="176" t="s">
        <v>14</v>
      </c>
      <c r="H98" s="176" t="s">
        <v>15</v>
      </c>
      <c r="I98" s="176" t="s">
        <v>98</v>
      </c>
      <c r="J98" s="177" t="s">
        <v>16</v>
      </c>
      <c r="K98" s="598"/>
      <c r="L98" s="600"/>
    </row>
    <row r="99" spans="1:12" s="55" customFormat="1" ht="23.1" customHeight="1" x14ac:dyDescent="0.2">
      <c r="A99" s="199">
        <v>19</v>
      </c>
      <c r="B99" s="11" t="s">
        <v>232</v>
      </c>
      <c r="C99" s="16" t="s">
        <v>23</v>
      </c>
      <c r="D99" s="11" t="s">
        <v>21</v>
      </c>
      <c r="E99" s="34" t="s">
        <v>72</v>
      </c>
      <c r="F99" s="34" t="s">
        <v>72</v>
      </c>
      <c r="G99" s="34" t="s">
        <v>72</v>
      </c>
      <c r="H99" s="35">
        <v>1300000</v>
      </c>
      <c r="I99" s="35">
        <v>1300000</v>
      </c>
      <c r="J99" s="149" t="s">
        <v>76</v>
      </c>
      <c r="K99" s="14" t="s">
        <v>17</v>
      </c>
      <c r="L99" s="57" t="s">
        <v>18</v>
      </c>
    </row>
    <row r="100" spans="1:12" s="55" customFormat="1" ht="23.1" customHeight="1" x14ac:dyDescent="0.2">
      <c r="A100" s="199"/>
      <c r="B100" s="11" t="s">
        <v>234</v>
      </c>
      <c r="C100" s="16" t="s">
        <v>24</v>
      </c>
      <c r="D100" s="11" t="s">
        <v>236</v>
      </c>
      <c r="E100" s="34"/>
      <c r="F100" s="34"/>
      <c r="G100" s="35"/>
      <c r="H100" s="35"/>
      <c r="I100" s="35"/>
      <c r="J100" s="149" t="s">
        <v>233</v>
      </c>
      <c r="K100" s="14" t="s">
        <v>19</v>
      </c>
      <c r="L100" s="103"/>
    </row>
    <row r="101" spans="1:12" s="55" customFormat="1" ht="23.1" customHeight="1" x14ac:dyDescent="0.2">
      <c r="A101" s="199"/>
      <c r="B101" s="11" t="s">
        <v>235</v>
      </c>
      <c r="C101" s="11"/>
      <c r="D101" s="53" t="s">
        <v>238</v>
      </c>
      <c r="E101" s="34"/>
      <c r="F101" s="34"/>
      <c r="G101" s="35"/>
      <c r="H101" s="35"/>
      <c r="I101" s="35"/>
      <c r="J101" s="149" t="s">
        <v>119</v>
      </c>
      <c r="K101" s="14" t="s">
        <v>20</v>
      </c>
      <c r="L101" s="103"/>
    </row>
    <row r="102" spans="1:12" s="55" customFormat="1" ht="23.1" customHeight="1" x14ac:dyDescent="0.2">
      <c r="A102" s="29"/>
      <c r="B102" s="17"/>
      <c r="C102" s="17"/>
      <c r="D102" s="17" t="s">
        <v>237</v>
      </c>
      <c r="E102" s="44"/>
      <c r="F102" s="44"/>
      <c r="G102" s="46"/>
      <c r="H102" s="46"/>
      <c r="I102" s="46"/>
      <c r="J102" s="38"/>
      <c r="K102" s="30" t="s">
        <v>77</v>
      </c>
      <c r="L102" s="387"/>
    </row>
    <row r="103" spans="1:12" s="55" customFormat="1" ht="23.1" customHeight="1" x14ac:dyDescent="0.2">
      <c r="A103" s="199">
        <v>20</v>
      </c>
      <c r="B103" s="11" t="s">
        <v>292</v>
      </c>
      <c r="C103" s="16" t="s">
        <v>23</v>
      </c>
      <c r="D103" s="11" t="s">
        <v>328</v>
      </c>
      <c r="E103" s="34" t="s">
        <v>72</v>
      </c>
      <c r="F103" s="34" t="s">
        <v>72</v>
      </c>
      <c r="G103" s="34" t="s">
        <v>72</v>
      </c>
      <c r="H103" s="35">
        <v>300000</v>
      </c>
      <c r="I103" s="35">
        <v>300000</v>
      </c>
      <c r="J103" s="149" t="s">
        <v>92</v>
      </c>
      <c r="K103" s="14" t="s">
        <v>17</v>
      </c>
      <c r="L103" s="57" t="s">
        <v>18</v>
      </c>
    </row>
    <row r="104" spans="1:12" s="55" customFormat="1" ht="23.1" customHeight="1" x14ac:dyDescent="0.2">
      <c r="A104" s="199"/>
      <c r="B104" s="11" t="s">
        <v>880</v>
      </c>
      <c r="C104" s="16" t="s">
        <v>24</v>
      </c>
      <c r="D104" s="11" t="s">
        <v>329</v>
      </c>
      <c r="E104" s="34"/>
      <c r="F104" s="34"/>
      <c r="G104" s="35"/>
      <c r="H104" s="35"/>
      <c r="I104" s="35"/>
      <c r="J104" s="149" t="s">
        <v>730</v>
      </c>
      <c r="K104" s="14" t="s">
        <v>19</v>
      </c>
      <c r="L104" s="103"/>
    </row>
    <row r="105" spans="1:12" s="55" customFormat="1" ht="23.1" customHeight="1" x14ac:dyDescent="0.2">
      <c r="A105" s="199"/>
      <c r="B105" s="11" t="s">
        <v>251</v>
      </c>
      <c r="C105" s="11"/>
      <c r="D105" s="11" t="s">
        <v>330</v>
      </c>
      <c r="E105" s="34"/>
      <c r="F105" s="34"/>
      <c r="G105" s="35"/>
      <c r="H105" s="35"/>
      <c r="I105" s="35"/>
      <c r="J105" s="149" t="s">
        <v>152</v>
      </c>
      <c r="K105" s="14" t="s">
        <v>20</v>
      </c>
      <c r="L105" s="103"/>
    </row>
    <row r="106" spans="1:12" s="55" customFormat="1" ht="23.1" customHeight="1" x14ac:dyDescent="0.2">
      <c r="A106" s="29"/>
      <c r="B106" s="17"/>
      <c r="C106" s="17"/>
      <c r="D106" s="17" t="s">
        <v>268</v>
      </c>
      <c r="E106" s="44"/>
      <c r="F106" s="44"/>
      <c r="G106" s="46"/>
      <c r="H106" s="46"/>
      <c r="I106" s="46"/>
      <c r="J106" s="38"/>
      <c r="K106" s="30" t="s">
        <v>77</v>
      </c>
      <c r="L106" s="387"/>
    </row>
    <row r="107" spans="1:12" s="55" customFormat="1" ht="23.1" customHeight="1" x14ac:dyDescent="0.2">
      <c r="A107" s="199">
        <v>21</v>
      </c>
      <c r="B107" s="11" t="s">
        <v>292</v>
      </c>
      <c r="C107" s="16" t="s">
        <v>23</v>
      </c>
      <c r="D107" s="11" t="s">
        <v>328</v>
      </c>
      <c r="E107" s="34" t="s">
        <v>72</v>
      </c>
      <c r="F107" s="34" t="s">
        <v>72</v>
      </c>
      <c r="G107" s="34" t="s">
        <v>72</v>
      </c>
      <c r="H107" s="35">
        <v>150000</v>
      </c>
      <c r="I107" s="35">
        <v>150000</v>
      </c>
      <c r="J107" s="149" t="s">
        <v>92</v>
      </c>
      <c r="K107" s="14" t="s">
        <v>17</v>
      </c>
      <c r="L107" s="57" t="s">
        <v>18</v>
      </c>
    </row>
    <row r="108" spans="1:12" s="55" customFormat="1" ht="23.1" customHeight="1" x14ac:dyDescent="0.2">
      <c r="A108" s="199"/>
      <c r="B108" s="11" t="s">
        <v>326</v>
      </c>
      <c r="C108" s="16" t="s">
        <v>24</v>
      </c>
      <c r="D108" s="11" t="s">
        <v>331</v>
      </c>
      <c r="E108" s="34"/>
      <c r="F108" s="34"/>
      <c r="G108" s="35"/>
      <c r="H108" s="35"/>
      <c r="I108" s="35"/>
      <c r="J108" s="149" t="s">
        <v>730</v>
      </c>
      <c r="K108" s="14" t="s">
        <v>19</v>
      </c>
      <c r="L108" s="103"/>
    </row>
    <row r="109" spans="1:12" s="55" customFormat="1" ht="23.1" customHeight="1" x14ac:dyDescent="0.2">
      <c r="A109" s="199"/>
      <c r="B109" s="11"/>
      <c r="C109" s="11"/>
      <c r="D109" s="11" t="s">
        <v>330</v>
      </c>
      <c r="E109" s="34"/>
      <c r="F109" s="34"/>
      <c r="G109" s="35"/>
      <c r="H109" s="35"/>
      <c r="I109" s="35"/>
      <c r="J109" s="149" t="s">
        <v>104</v>
      </c>
      <c r="K109" s="14" t="s">
        <v>20</v>
      </c>
      <c r="L109" s="103"/>
    </row>
    <row r="110" spans="1:12" s="55" customFormat="1" ht="23.1" customHeight="1" x14ac:dyDescent="0.2">
      <c r="A110" s="29"/>
      <c r="B110" s="17"/>
      <c r="C110" s="17"/>
      <c r="D110" s="17" t="s">
        <v>268</v>
      </c>
      <c r="E110" s="44"/>
      <c r="F110" s="44"/>
      <c r="G110" s="46"/>
      <c r="H110" s="46"/>
      <c r="I110" s="46"/>
      <c r="J110" s="38"/>
      <c r="K110" s="30" t="s">
        <v>77</v>
      </c>
      <c r="L110" s="387"/>
    </row>
    <row r="111" spans="1:12" s="55" customFormat="1" ht="23.1" customHeight="1" x14ac:dyDescent="0.2">
      <c r="A111" s="199">
        <v>22</v>
      </c>
      <c r="B111" s="11" t="s">
        <v>325</v>
      </c>
      <c r="C111" s="16" t="s">
        <v>23</v>
      </c>
      <c r="D111" s="11" t="s">
        <v>328</v>
      </c>
      <c r="E111" s="34" t="s">
        <v>72</v>
      </c>
      <c r="F111" s="34" t="s">
        <v>72</v>
      </c>
      <c r="G111" s="34" t="s">
        <v>72</v>
      </c>
      <c r="H111" s="35">
        <v>400000</v>
      </c>
      <c r="I111" s="35">
        <v>400000</v>
      </c>
      <c r="J111" s="149" t="s">
        <v>92</v>
      </c>
      <c r="K111" s="14" t="s">
        <v>17</v>
      </c>
      <c r="L111" s="57" t="s">
        <v>18</v>
      </c>
    </row>
    <row r="112" spans="1:12" s="55" customFormat="1" ht="23.1" customHeight="1" x14ac:dyDescent="0.2">
      <c r="A112" s="199"/>
      <c r="B112" s="11" t="s">
        <v>327</v>
      </c>
      <c r="C112" s="16" t="s">
        <v>24</v>
      </c>
      <c r="D112" s="11" t="s">
        <v>1429</v>
      </c>
      <c r="E112" s="34"/>
      <c r="F112" s="34"/>
      <c r="G112" s="35"/>
      <c r="H112" s="35"/>
      <c r="I112" s="35"/>
      <c r="J112" s="149" t="s">
        <v>730</v>
      </c>
      <c r="K112" s="14" t="s">
        <v>19</v>
      </c>
      <c r="L112" s="103"/>
    </row>
    <row r="113" spans="1:12" s="55" customFormat="1" ht="23.1" customHeight="1" x14ac:dyDescent="0.2">
      <c r="A113" s="199"/>
      <c r="B113" s="11"/>
      <c r="C113" s="11"/>
      <c r="D113" s="11" t="s">
        <v>330</v>
      </c>
      <c r="E113" s="34"/>
      <c r="F113" s="34"/>
      <c r="G113" s="35"/>
      <c r="H113" s="35"/>
      <c r="I113" s="35"/>
      <c r="J113" s="149" t="s">
        <v>471</v>
      </c>
      <c r="K113" s="14" t="s">
        <v>20</v>
      </c>
      <c r="L113" s="103"/>
    </row>
    <row r="114" spans="1:12" s="55" customFormat="1" ht="23.1" customHeight="1" x14ac:dyDescent="0.2">
      <c r="A114" s="29"/>
      <c r="B114" s="17"/>
      <c r="C114" s="17"/>
      <c r="D114" s="17" t="s">
        <v>268</v>
      </c>
      <c r="E114" s="44"/>
      <c r="F114" s="44"/>
      <c r="G114" s="46"/>
      <c r="H114" s="46"/>
      <c r="I114" s="46"/>
      <c r="J114" s="38"/>
      <c r="K114" s="30" t="s">
        <v>77</v>
      </c>
      <c r="L114" s="387"/>
    </row>
    <row r="115" spans="1:12" s="55" customFormat="1" ht="23.1" customHeight="1" x14ac:dyDescent="0.2">
      <c r="A115" s="199">
        <v>23</v>
      </c>
      <c r="B115" s="11" t="s">
        <v>115</v>
      </c>
      <c r="C115" s="16" t="s">
        <v>23</v>
      </c>
      <c r="D115" s="11" t="s">
        <v>21</v>
      </c>
      <c r="E115" s="34" t="s">
        <v>72</v>
      </c>
      <c r="F115" s="34" t="s">
        <v>72</v>
      </c>
      <c r="G115" s="34" t="s">
        <v>72</v>
      </c>
      <c r="H115" s="35">
        <v>400000</v>
      </c>
      <c r="I115" s="34" t="s">
        <v>72</v>
      </c>
      <c r="J115" s="149" t="s">
        <v>76</v>
      </c>
      <c r="K115" s="14" t="s">
        <v>17</v>
      </c>
      <c r="L115" s="57" t="s">
        <v>18</v>
      </c>
    </row>
    <row r="116" spans="1:12" s="55" customFormat="1" ht="23.1" customHeight="1" x14ac:dyDescent="0.2">
      <c r="A116" s="199"/>
      <c r="B116" s="11" t="s">
        <v>355</v>
      </c>
      <c r="C116" s="16" t="s">
        <v>24</v>
      </c>
      <c r="D116" s="11" t="s">
        <v>356</v>
      </c>
      <c r="E116" s="34"/>
      <c r="F116" s="34"/>
      <c r="G116" s="35"/>
      <c r="H116" s="35"/>
      <c r="I116" s="35"/>
      <c r="J116" s="149" t="s">
        <v>358</v>
      </c>
      <c r="K116" s="14" t="s">
        <v>19</v>
      </c>
      <c r="L116" s="103"/>
    </row>
    <row r="117" spans="1:12" s="55" customFormat="1" ht="23.1" customHeight="1" x14ac:dyDescent="0.2">
      <c r="A117" s="199"/>
      <c r="B117" s="11"/>
      <c r="C117" s="11"/>
      <c r="D117" s="11" t="s">
        <v>357</v>
      </c>
      <c r="E117" s="34"/>
      <c r="F117" s="34"/>
      <c r="G117" s="35"/>
      <c r="H117" s="35"/>
      <c r="I117" s="35"/>
      <c r="J117" s="149"/>
      <c r="K117" s="14" t="s">
        <v>20</v>
      </c>
      <c r="L117" s="103"/>
    </row>
    <row r="118" spans="1:12" s="55" customFormat="1" ht="23.1" customHeight="1" thickBot="1" x14ac:dyDescent="0.25">
      <c r="A118" s="29"/>
      <c r="B118" s="17"/>
      <c r="C118" s="17"/>
      <c r="D118" s="17" t="s">
        <v>237</v>
      </c>
      <c r="E118" s="44"/>
      <c r="F118" s="44"/>
      <c r="G118" s="46"/>
      <c r="H118" s="46"/>
      <c r="I118" s="46"/>
      <c r="J118" s="388"/>
      <c r="K118" s="30" t="s">
        <v>77</v>
      </c>
      <c r="L118" s="387"/>
    </row>
    <row r="119" spans="1:12" s="55" customFormat="1" ht="23.1" customHeight="1" x14ac:dyDescent="0.2">
      <c r="A119" s="39"/>
      <c r="B119" s="40"/>
      <c r="C119" s="40"/>
      <c r="D119" s="40"/>
      <c r="E119" s="42"/>
      <c r="F119" s="42"/>
      <c r="G119" s="68"/>
      <c r="H119" s="68"/>
      <c r="I119" s="68"/>
      <c r="J119" s="390"/>
      <c r="K119" s="43"/>
      <c r="L119" s="54"/>
    </row>
    <row r="120" spans="1:12" s="55" customFormat="1" ht="23.1" customHeight="1" thickBot="1" x14ac:dyDescent="0.25">
      <c r="A120" s="25"/>
      <c r="B120" s="26"/>
      <c r="C120" s="26"/>
      <c r="D120" s="26"/>
      <c r="E120" s="51"/>
      <c r="F120" s="51"/>
      <c r="G120" s="73"/>
      <c r="H120" s="73"/>
      <c r="I120" s="73"/>
      <c r="J120" s="155"/>
      <c r="K120" s="28"/>
    </row>
    <row r="121" spans="1:12" s="55" customFormat="1" ht="23.1" customHeight="1" x14ac:dyDescent="0.2">
      <c r="A121" s="592" t="s">
        <v>3</v>
      </c>
      <c r="B121" s="594" t="s">
        <v>4</v>
      </c>
      <c r="C121" s="594" t="s">
        <v>5</v>
      </c>
      <c r="D121" s="452" t="s">
        <v>6</v>
      </c>
      <c r="E121" s="596" t="s">
        <v>53</v>
      </c>
      <c r="F121" s="596"/>
      <c r="G121" s="596"/>
      <c r="H121" s="596"/>
      <c r="I121" s="596"/>
      <c r="J121" s="452" t="s">
        <v>8</v>
      </c>
      <c r="K121" s="597" t="s">
        <v>9</v>
      </c>
      <c r="L121" s="599" t="s">
        <v>10</v>
      </c>
    </row>
    <row r="122" spans="1:12" s="55" customFormat="1" ht="23.1" customHeight="1" thickBot="1" x14ac:dyDescent="0.25">
      <c r="A122" s="593"/>
      <c r="B122" s="595"/>
      <c r="C122" s="595"/>
      <c r="D122" s="453" t="s">
        <v>11</v>
      </c>
      <c r="E122" s="175" t="s">
        <v>12</v>
      </c>
      <c r="F122" s="175" t="s">
        <v>13</v>
      </c>
      <c r="G122" s="176" t="s">
        <v>14</v>
      </c>
      <c r="H122" s="176" t="s">
        <v>15</v>
      </c>
      <c r="I122" s="176" t="s">
        <v>98</v>
      </c>
      <c r="J122" s="177" t="s">
        <v>16</v>
      </c>
      <c r="K122" s="598"/>
      <c r="L122" s="600"/>
    </row>
    <row r="123" spans="1:12" s="55" customFormat="1" ht="23.1" customHeight="1" x14ac:dyDescent="0.2">
      <c r="A123" s="199">
        <v>24</v>
      </c>
      <c r="B123" s="11" t="s">
        <v>115</v>
      </c>
      <c r="C123" s="16" t="s">
        <v>23</v>
      </c>
      <c r="D123" s="11" t="s">
        <v>21</v>
      </c>
      <c r="E123" s="34" t="s">
        <v>72</v>
      </c>
      <c r="F123" s="34" t="s">
        <v>72</v>
      </c>
      <c r="G123" s="34" t="s">
        <v>72</v>
      </c>
      <c r="H123" s="35">
        <v>500000</v>
      </c>
      <c r="I123" s="34" t="s">
        <v>72</v>
      </c>
      <c r="J123" s="149" t="s">
        <v>76</v>
      </c>
      <c r="K123" s="14" t="s">
        <v>17</v>
      </c>
      <c r="L123" s="57" t="s">
        <v>18</v>
      </c>
    </row>
    <row r="124" spans="1:12" s="55" customFormat="1" ht="23.1" customHeight="1" x14ac:dyDescent="0.2">
      <c r="A124" s="199"/>
      <c r="B124" s="11" t="s">
        <v>1160</v>
      </c>
      <c r="C124" s="16" t="s">
        <v>24</v>
      </c>
      <c r="D124" s="11" t="s">
        <v>236</v>
      </c>
      <c r="E124" s="305" t="s">
        <v>1242</v>
      </c>
      <c r="F124" s="34"/>
      <c r="G124" s="35"/>
      <c r="H124" s="35"/>
      <c r="I124" s="35"/>
      <c r="J124" s="149" t="s">
        <v>459</v>
      </c>
      <c r="K124" s="14" t="s">
        <v>19</v>
      </c>
      <c r="L124" s="103"/>
    </row>
    <row r="125" spans="1:12" s="55" customFormat="1" ht="23.1" customHeight="1" x14ac:dyDescent="0.2">
      <c r="A125" s="199"/>
      <c r="B125" s="11"/>
      <c r="C125" s="11"/>
      <c r="D125" s="11" t="s">
        <v>1239</v>
      </c>
      <c r="E125" s="305" t="s">
        <v>1243</v>
      </c>
      <c r="F125" s="34"/>
      <c r="G125" s="35"/>
      <c r="H125" s="35"/>
      <c r="I125" s="35"/>
      <c r="J125" s="149"/>
      <c r="K125" s="14" t="s">
        <v>20</v>
      </c>
      <c r="L125" s="103"/>
    </row>
    <row r="126" spans="1:12" s="55" customFormat="1" ht="23.1" customHeight="1" x14ac:dyDescent="0.2">
      <c r="A126" s="29"/>
      <c r="B126" s="17"/>
      <c r="C126" s="17"/>
      <c r="D126" s="17" t="s">
        <v>237</v>
      </c>
      <c r="E126" s="44"/>
      <c r="F126" s="44"/>
      <c r="G126" s="46"/>
      <c r="H126" s="46"/>
      <c r="I126" s="46"/>
      <c r="J126" s="388"/>
      <c r="K126" s="30"/>
      <c r="L126" s="387"/>
    </row>
    <row r="127" spans="1:12" s="55" customFormat="1" ht="23.1" customHeight="1" x14ac:dyDescent="0.2">
      <c r="A127" s="199">
        <v>25</v>
      </c>
      <c r="B127" s="11" t="s">
        <v>115</v>
      </c>
      <c r="C127" s="16" t="s">
        <v>23</v>
      </c>
      <c r="D127" s="11" t="s">
        <v>21</v>
      </c>
      <c r="E127" s="34" t="s">
        <v>72</v>
      </c>
      <c r="F127" s="34" t="s">
        <v>72</v>
      </c>
      <c r="G127" s="34" t="s">
        <v>72</v>
      </c>
      <c r="H127" s="35">
        <v>650000</v>
      </c>
      <c r="I127" s="35">
        <v>650000</v>
      </c>
      <c r="J127" s="149" t="s">
        <v>76</v>
      </c>
      <c r="K127" s="14" t="s">
        <v>17</v>
      </c>
      <c r="L127" s="57" t="s">
        <v>18</v>
      </c>
    </row>
    <row r="128" spans="1:12" s="55" customFormat="1" ht="23.1" customHeight="1" x14ac:dyDescent="0.2">
      <c r="A128" s="199"/>
      <c r="B128" s="11" t="s">
        <v>1161</v>
      </c>
      <c r="C128" s="16" t="s">
        <v>24</v>
      </c>
      <c r="D128" s="11" t="s">
        <v>236</v>
      </c>
      <c r="E128" s="34"/>
      <c r="F128" s="34"/>
      <c r="G128" s="35"/>
      <c r="H128" s="35"/>
      <c r="I128" s="35"/>
      <c r="J128" s="149" t="s">
        <v>324</v>
      </c>
      <c r="K128" s="14" t="s">
        <v>19</v>
      </c>
      <c r="L128" s="103"/>
    </row>
    <row r="129" spans="1:12" s="55" customFormat="1" ht="23.1" customHeight="1" x14ac:dyDescent="0.2">
      <c r="A129" s="199"/>
      <c r="B129" s="11"/>
      <c r="C129" s="11"/>
      <c r="D129" s="11" t="s">
        <v>793</v>
      </c>
      <c r="E129" s="34"/>
      <c r="F129" s="34"/>
      <c r="G129" s="35"/>
      <c r="H129" s="35"/>
      <c r="I129" s="35"/>
      <c r="J129" s="149"/>
      <c r="K129" s="14" t="s">
        <v>20</v>
      </c>
      <c r="L129" s="103"/>
    </row>
    <row r="130" spans="1:12" s="55" customFormat="1" ht="23.1" customHeight="1" x14ac:dyDescent="0.2">
      <c r="A130" s="29"/>
      <c r="B130" s="17"/>
      <c r="C130" s="17"/>
      <c r="D130" s="17" t="s">
        <v>237</v>
      </c>
      <c r="E130" s="44"/>
      <c r="F130" s="44"/>
      <c r="G130" s="46"/>
      <c r="H130" s="46"/>
      <c r="I130" s="46"/>
      <c r="J130" s="388"/>
      <c r="K130" s="30" t="s">
        <v>77</v>
      </c>
      <c r="L130" s="387"/>
    </row>
    <row r="131" spans="1:12" s="55" customFormat="1" ht="23.1" customHeight="1" x14ac:dyDescent="0.2">
      <c r="A131" s="199">
        <v>26</v>
      </c>
      <c r="B131" s="11" t="s">
        <v>325</v>
      </c>
      <c r="C131" s="16" t="s">
        <v>23</v>
      </c>
      <c r="D131" s="11" t="s">
        <v>328</v>
      </c>
      <c r="E131" s="34" t="s">
        <v>72</v>
      </c>
      <c r="F131" s="34" t="s">
        <v>72</v>
      </c>
      <c r="G131" s="34" t="s">
        <v>72</v>
      </c>
      <c r="H131" s="35" t="s">
        <v>72</v>
      </c>
      <c r="I131" s="35">
        <v>120000</v>
      </c>
      <c r="J131" s="149" t="s">
        <v>92</v>
      </c>
      <c r="K131" s="14" t="s">
        <v>17</v>
      </c>
      <c r="L131" s="57" t="s">
        <v>18</v>
      </c>
    </row>
    <row r="132" spans="1:12" s="55" customFormat="1" ht="23.1" customHeight="1" x14ac:dyDescent="0.2">
      <c r="A132" s="199"/>
      <c r="B132" s="11" t="s">
        <v>1162</v>
      </c>
      <c r="C132" s="16" t="s">
        <v>24</v>
      </c>
      <c r="D132" s="11" t="s">
        <v>1164</v>
      </c>
      <c r="E132" s="305" t="s">
        <v>1165</v>
      </c>
      <c r="F132" s="34"/>
      <c r="G132" s="35"/>
      <c r="H132" s="35"/>
      <c r="I132" s="35"/>
      <c r="J132" s="149" t="s">
        <v>730</v>
      </c>
      <c r="K132" s="14" t="s">
        <v>19</v>
      </c>
      <c r="L132" s="103"/>
    </row>
    <row r="133" spans="1:12" s="55" customFormat="1" ht="23.1" customHeight="1" x14ac:dyDescent="0.2">
      <c r="A133" s="199"/>
      <c r="B133" s="11" t="s">
        <v>1163</v>
      </c>
      <c r="C133" s="11"/>
      <c r="D133" s="11" t="s">
        <v>330</v>
      </c>
      <c r="E133" s="305" t="s">
        <v>1552</v>
      </c>
      <c r="F133" s="34"/>
      <c r="G133" s="35"/>
      <c r="H133" s="35"/>
      <c r="I133" s="35"/>
      <c r="J133" s="149" t="s">
        <v>104</v>
      </c>
      <c r="K133" s="14" t="s">
        <v>20</v>
      </c>
      <c r="L133" s="103"/>
    </row>
    <row r="134" spans="1:12" s="55" customFormat="1" ht="23.1" customHeight="1" x14ac:dyDescent="0.2">
      <c r="A134" s="29"/>
      <c r="B134" s="17"/>
      <c r="C134" s="17"/>
      <c r="D134" s="17" t="s">
        <v>268</v>
      </c>
      <c r="E134" s="44"/>
      <c r="F134" s="44"/>
      <c r="G134" s="46"/>
      <c r="H134" s="46"/>
      <c r="I134" s="46"/>
      <c r="J134" s="38"/>
      <c r="K134" s="30" t="s">
        <v>77</v>
      </c>
      <c r="L134" s="387"/>
    </row>
    <row r="135" spans="1:12" s="55" customFormat="1" ht="23.1" customHeight="1" x14ac:dyDescent="0.2">
      <c r="A135" s="199">
        <v>27</v>
      </c>
      <c r="B135" s="11" t="s">
        <v>325</v>
      </c>
      <c r="C135" s="16" t="s">
        <v>23</v>
      </c>
      <c r="D135" s="11" t="s">
        <v>328</v>
      </c>
      <c r="E135" s="34" t="s">
        <v>72</v>
      </c>
      <c r="F135" s="34" t="s">
        <v>72</v>
      </c>
      <c r="G135" s="34" t="s">
        <v>72</v>
      </c>
      <c r="H135" s="35">
        <v>255000</v>
      </c>
      <c r="I135" s="35">
        <v>255000</v>
      </c>
      <c r="J135" s="149" t="s">
        <v>92</v>
      </c>
      <c r="K135" s="14" t="s">
        <v>17</v>
      </c>
      <c r="L135" s="57" t="s">
        <v>18</v>
      </c>
    </row>
    <row r="136" spans="1:12" s="55" customFormat="1" ht="23.1" customHeight="1" x14ac:dyDescent="0.2">
      <c r="A136" s="199"/>
      <c r="B136" s="11" t="s">
        <v>575</v>
      </c>
      <c r="C136" s="16" t="s">
        <v>24</v>
      </c>
      <c r="D136" s="11" t="s">
        <v>808</v>
      </c>
      <c r="E136" s="305" t="s">
        <v>582</v>
      </c>
      <c r="F136" s="34"/>
      <c r="G136" s="35"/>
      <c r="H136" s="35"/>
      <c r="I136" s="35"/>
      <c r="J136" s="149" t="s">
        <v>730</v>
      </c>
      <c r="K136" s="14" t="s">
        <v>19</v>
      </c>
      <c r="L136" s="103"/>
    </row>
    <row r="137" spans="1:12" s="55" customFormat="1" ht="23.1" customHeight="1" x14ac:dyDescent="0.2">
      <c r="A137" s="199"/>
      <c r="B137" s="11"/>
      <c r="C137" s="11"/>
      <c r="D137" s="11" t="s">
        <v>330</v>
      </c>
      <c r="E137" s="305" t="s">
        <v>583</v>
      </c>
      <c r="F137" s="34"/>
      <c r="G137" s="35"/>
      <c r="H137" s="35"/>
      <c r="I137" s="35"/>
      <c r="J137" s="149" t="s">
        <v>45</v>
      </c>
      <c r="K137" s="14" t="s">
        <v>20</v>
      </c>
      <c r="L137" s="103"/>
    </row>
    <row r="138" spans="1:12" s="55" customFormat="1" ht="23.1" customHeight="1" x14ac:dyDescent="0.2">
      <c r="A138" s="29"/>
      <c r="B138" s="17"/>
      <c r="C138" s="17"/>
      <c r="D138" s="17" t="s">
        <v>268</v>
      </c>
      <c r="E138" s="44"/>
      <c r="F138" s="44"/>
      <c r="G138" s="46"/>
      <c r="H138" s="46"/>
      <c r="I138" s="46"/>
      <c r="J138" s="38"/>
      <c r="K138" s="30" t="s">
        <v>77</v>
      </c>
      <c r="L138" s="387"/>
    </row>
    <row r="139" spans="1:12" s="179" customFormat="1" ht="23.1" customHeight="1" x14ac:dyDescent="0.2">
      <c r="A139" s="52">
        <v>28</v>
      </c>
      <c r="B139" s="16" t="s">
        <v>115</v>
      </c>
      <c r="C139" s="16" t="s">
        <v>23</v>
      </c>
      <c r="D139" s="16" t="s">
        <v>78</v>
      </c>
      <c r="E139" s="34" t="s">
        <v>72</v>
      </c>
      <c r="F139" s="34" t="s">
        <v>72</v>
      </c>
      <c r="G139" s="34" t="s">
        <v>72</v>
      </c>
      <c r="H139" s="471" t="s">
        <v>72</v>
      </c>
      <c r="I139" s="283">
        <v>1000000</v>
      </c>
      <c r="J139" s="149" t="s">
        <v>76</v>
      </c>
      <c r="K139" s="14" t="s">
        <v>17</v>
      </c>
      <c r="L139" s="57" t="s">
        <v>18</v>
      </c>
    </row>
    <row r="140" spans="1:12" s="179" customFormat="1" ht="23.1" customHeight="1" x14ac:dyDescent="0.2">
      <c r="A140" s="52"/>
      <c r="B140" s="16" t="s">
        <v>183</v>
      </c>
      <c r="C140" s="16" t="s">
        <v>24</v>
      </c>
      <c r="D140" s="16" t="s">
        <v>304</v>
      </c>
      <c r="E140" s="305" t="s">
        <v>1247</v>
      </c>
      <c r="F140" s="12"/>
      <c r="G140" s="12"/>
      <c r="H140" s="282"/>
      <c r="I140" s="282"/>
      <c r="J140" s="149" t="s">
        <v>305</v>
      </c>
      <c r="K140" s="14" t="s">
        <v>19</v>
      </c>
      <c r="L140" s="103"/>
    </row>
    <row r="141" spans="1:12" s="179" customFormat="1" ht="23.1" customHeight="1" x14ac:dyDescent="0.2">
      <c r="A141" s="52"/>
      <c r="B141" s="16"/>
      <c r="C141" s="16"/>
      <c r="D141" s="12" t="s">
        <v>117</v>
      </c>
      <c r="E141" s="305" t="s">
        <v>1248</v>
      </c>
      <c r="F141" s="16"/>
      <c r="G141" s="16"/>
      <c r="H141" s="282"/>
      <c r="I141" s="282"/>
      <c r="J141" s="149"/>
      <c r="K141" s="14" t="s">
        <v>20</v>
      </c>
      <c r="L141" s="103"/>
    </row>
    <row r="142" spans="1:12" s="179" customFormat="1" ht="23.1" customHeight="1" x14ac:dyDescent="0.2">
      <c r="A142" s="52"/>
      <c r="B142" s="16"/>
      <c r="C142" s="55"/>
      <c r="D142" s="16" t="s">
        <v>184</v>
      </c>
      <c r="E142" s="16"/>
      <c r="F142" s="16"/>
      <c r="G142" s="16"/>
      <c r="H142" s="282"/>
      <c r="I142" s="282"/>
      <c r="J142" s="16"/>
      <c r="K142" s="14" t="s">
        <v>77</v>
      </c>
      <c r="L142" s="218"/>
    </row>
    <row r="143" spans="1:12" s="258" customFormat="1" ht="23.1" customHeight="1" thickBot="1" x14ac:dyDescent="0.25">
      <c r="A143" s="52"/>
      <c r="B143" s="16"/>
      <c r="C143" s="55"/>
      <c r="D143" s="16" t="s">
        <v>268</v>
      </c>
      <c r="E143" s="16"/>
      <c r="F143" s="16"/>
      <c r="G143" s="16"/>
      <c r="H143" s="282"/>
      <c r="I143" s="282"/>
      <c r="J143" s="16"/>
      <c r="K143" s="16"/>
      <c r="L143" s="218"/>
    </row>
    <row r="144" spans="1:12" s="258" customFormat="1" ht="23.1" customHeight="1" thickBot="1" x14ac:dyDescent="0.25">
      <c r="A144" s="41"/>
      <c r="B144" s="54"/>
      <c r="C144" s="54"/>
      <c r="D144" s="54"/>
      <c r="E144" s="54"/>
      <c r="F144" s="54"/>
      <c r="G144" s="54"/>
      <c r="H144" s="391"/>
      <c r="I144" s="391"/>
      <c r="J144" s="54"/>
      <c r="K144" s="54"/>
      <c r="L144" s="54"/>
    </row>
    <row r="145" spans="1:12" s="55" customFormat="1" ht="23.1" customHeight="1" x14ac:dyDescent="0.2">
      <c r="A145" s="592" t="s">
        <v>3</v>
      </c>
      <c r="B145" s="594" t="s">
        <v>4</v>
      </c>
      <c r="C145" s="594" t="s">
        <v>5</v>
      </c>
      <c r="D145" s="457" t="s">
        <v>6</v>
      </c>
      <c r="E145" s="596" t="s">
        <v>53</v>
      </c>
      <c r="F145" s="596"/>
      <c r="G145" s="596"/>
      <c r="H145" s="596"/>
      <c r="I145" s="596"/>
      <c r="J145" s="457" t="s">
        <v>8</v>
      </c>
      <c r="K145" s="597" t="s">
        <v>9</v>
      </c>
      <c r="L145" s="599" t="s">
        <v>10</v>
      </c>
    </row>
    <row r="146" spans="1:12" s="55" customFormat="1" ht="23.1" customHeight="1" thickBot="1" x14ac:dyDescent="0.25">
      <c r="A146" s="593"/>
      <c r="B146" s="595"/>
      <c r="C146" s="595"/>
      <c r="D146" s="458" t="s">
        <v>11</v>
      </c>
      <c r="E146" s="175" t="s">
        <v>12</v>
      </c>
      <c r="F146" s="175" t="s">
        <v>13</v>
      </c>
      <c r="G146" s="176" t="s">
        <v>14</v>
      </c>
      <c r="H146" s="176" t="s">
        <v>15</v>
      </c>
      <c r="I146" s="176" t="s">
        <v>98</v>
      </c>
      <c r="J146" s="177" t="s">
        <v>16</v>
      </c>
      <c r="K146" s="598"/>
      <c r="L146" s="600"/>
    </row>
    <row r="147" spans="1:12" s="258" customFormat="1" ht="23.1" customHeight="1" x14ac:dyDescent="0.2">
      <c r="A147" s="52">
        <v>29</v>
      </c>
      <c r="B147" s="16" t="s">
        <v>115</v>
      </c>
      <c r="C147" s="16" t="s">
        <v>23</v>
      </c>
      <c r="D147" s="16" t="s">
        <v>78</v>
      </c>
      <c r="E147" s="34" t="s">
        <v>72</v>
      </c>
      <c r="F147" s="34" t="s">
        <v>72</v>
      </c>
      <c r="G147" s="34" t="s">
        <v>72</v>
      </c>
      <c r="H147" s="283">
        <v>400000</v>
      </c>
      <c r="I147" s="283">
        <v>400000</v>
      </c>
      <c r="J147" s="168" t="s">
        <v>76</v>
      </c>
      <c r="K147" s="14" t="s">
        <v>17</v>
      </c>
      <c r="L147" s="57" t="s">
        <v>18</v>
      </c>
    </row>
    <row r="148" spans="1:12" s="258" customFormat="1" ht="23.1" customHeight="1" x14ac:dyDescent="0.2">
      <c r="A148" s="52"/>
      <c r="B148" s="16" t="s">
        <v>383</v>
      </c>
      <c r="C148" s="16" t="s">
        <v>24</v>
      </c>
      <c r="D148" s="16" t="s">
        <v>304</v>
      </c>
      <c r="E148" s="12"/>
      <c r="F148" s="12"/>
      <c r="G148" s="12"/>
      <c r="H148" s="282"/>
      <c r="I148" s="282"/>
      <c r="J148" s="168" t="s">
        <v>385</v>
      </c>
      <c r="K148" s="14" t="s">
        <v>19</v>
      </c>
      <c r="L148" s="103"/>
    </row>
    <row r="149" spans="1:12" s="179" customFormat="1" ht="23.1" customHeight="1" x14ac:dyDescent="0.2">
      <c r="A149" s="199"/>
      <c r="B149" s="16"/>
      <c r="C149" s="16"/>
      <c r="D149" s="16" t="s">
        <v>384</v>
      </c>
      <c r="E149" s="16"/>
      <c r="F149" s="16"/>
      <c r="G149" s="16"/>
      <c r="H149" s="282"/>
      <c r="I149" s="282"/>
      <c r="J149" s="168"/>
      <c r="K149" s="14" t="s">
        <v>20</v>
      </c>
      <c r="L149" s="103"/>
    </row>
    <row r="150" spans="1:12" s="179" customFormat="1" ht="23.1" customHeight="1" x14ac:dyDescent="0.2">
      <c r="A150" s="199"/>
      <c r="B150" s="100"/>
      <c r="C150" s="16"/>
      <c r="D150" s="16" t="s">
        <v>184</v>
      </c>
      <c r="E150" s="16"/>
      <c r="F150" s="16"/>
      <c r="G150" s="16"/>
      <c r="H150" s="282"/>
      <c r="I150" s="282"/>
      <c r="J150" s="16"/>
      <c r="K150" s="14" t="s">
        <v>77</v>
      </c>
      <c r="L150" s="103"/>
    </row>
    <row r="151" spans="1:12" s="179" customFormat="1" ht="23.1" customHeight="1" x14ac:dyDescent="0.2">
      <c r="A151" s="29"/>
      <c r="B151" s="171"/>
      <c r="C151" s="38"/>
      <c r="D151" s="38" t="s">
        <v>268</v>
      </c>
      <c r="E151" s="38"/>
      <c r="F151" s="38"/>
      <c r="G151" s="38"/>
      <c r="H151" s="389"/>
      <c r="I151" s="389"/>
      <c r="J151" s="38"/>
      <c r="K151" s="30"/>
      <c r="L151" s="104"/>
    </row>
    <row r="152" spans="1:12" s="179" customFormat="1" ht="23.1" customHeight="1" x14ac:dyDescent="0.2">
      <c r="A152" s="199">
        <v>30</v>
      </c>
      <c r="B152" s="100" t="s">
        <v>325</v>
      </c>
      <c r="C152" s="16" t="s">
        <v>23</v>
      </c>
      <c r="D152" s="16" t="s">
        <v>727</v>
      </c>
      <c r="E152" s="34" t="s">
        <v>72</v>
      </c>
      <c r="F152" s="34" t="s">
        <v>72</v>
      </c>
      <c r="G152" s="34" t="s">
        <v>72</v>
      </c>
      <c r="H152" s="34" t="s">
        <v>72</v>
      </c>
      <c r="I152" s="283">
        <v>300000</v>
      </c>
      <c r="J152" s="168" t="s">
        <v>92</v>
      </c>
      <c r="K152" s="14" t="s">
        <v>17</v>
      </c>
      <c r="L152" s="57" t="s">
        <v>18</v>
      </c>
    </row>
    <row r="153" spans="1:12" s="179" customFormat="1" ht="23.1" customHeight="1" x14ac:dyDescent="0.2">
      <c r="A153" s="199"/>
      <c r="B153" s="100" t="s">
        <v>186</v>
      </c>
      <c r="C153" s="16" t="s">
        <v>24</v>
      </c>
      <c r="D153" s="16" t="s">
        <v>728</v>
      </c>
      <c r="E153" s="243" t="s">
        <v>1371</v>
      </c>
      <c r="F153" s="12"/>
      <c r="G153" s="12"/>
      <c r="H153" s="282"/>
      <c r="I153" s="282"/>
      <c r="J153" s="168" t="s">
        <v>730</v>
      </c>
      <c r="K153" s="14" t="s">
        <v>19</v>
      </c>
      <c r="L153" s="103"/>
    </row>
    <row r="154" spans="1:12" s="179" customFormat="1" ht="23.1" customHeight="1" x14ac:dyDescent="0.2">
      <c r="A154" s="199"/>
      <c r="B154" s="100"/>
      <c r="C154" s="16"/>
      <c r="D154" s="16" t="s">
        <v>729</v>
      </c>
      <c r="E154" s="243" t="s">
        <v>1372</v>
      </c>
      <c r="F154" s="16"/>
      <c r="G154" s="16"/>
      <c r="H154" s="282"/>
      <c r="I154" s="282"/>
      <c r="J154" s="168" t="s">
        <v>114</v>
      </c>
      <c r="K154" s="14" t="s">
        <v>20</v>
      </c>
      <c r="L154" s="103"/>
    </row>
    <row r="155" spans="1:12" s="179" customFormat="1" ht="23.1" customHeight="1" x14ac:dyDescent="0.2">
      <c r="A155" s="29"/>
      <c r="B155" s="171"/>
      <c r="C155" s="38"/>
      <c r="D155" s="38" t="s">
        <v>278</v>
      </c>
      <c r="E155" s="38"/>
      <c r="F155" s="38"/>
      <c r="G155" s="38"/>
      <c r="H155" s="389"/>
      <c r="I155" s="389"/>
      <c r="J155" s="38"/>
      <c r="K155" s="30" t="s">
        <v>77</v>
      </c>
      <c r="L155" s="104"/>
    </row>
    <row r="156" spans="1:12" s="179" customFormat="1" ht="23.1" customHeight="1" x14ac:dyDescent="0.2">
      <c r="A156" s="199">
        <v>31</v>
      </c>
      <c r="B156" s="100" t="s">
        <v>325</v>
      </c>
      <c r="C156" s="16" t="s">
        <v>23</v>
      </c>
      <c r="D156" s="16" t="s">
        <v>727</v>
      </c>
      <c r="E156" s="34" t="s">
        <v>72</v>
      </c>
      <c r="F156" s="34" t="s">
        <v>72</v>
      </c>
      <c r="G156" s="34" t="s">
        <v>72</v>
      </c>
      <c r="H156" s="283">
        <v>200000</v>
      </c>
      <c r="I156" s="283">
        <v>200000</v>
      </c>
      <c r="J156" s="168" t="s">
        <v>92</v>
      </c>
      <c r="K156" s="14" t="s">
        <v>17</v>
      </c>
      <c r="L156" s="57" t="s">
        <v>18</v>
      </c>
    </row>
    <row r="157" spans="1:12" s="179" customFormat="1" ht="23.1" customHeight="1" x14ac:dyDescent="0.2">
      <c r="A157" s="199"/>
      <c r="B157" s="100" t="s">
        <v>299</v>
      </c>
      <c r="C157" s="16" t="s">
        <v>24</v>
      </c>
      <c r="D157" s="16" t="s">
        <v>621</v>
      </c>
      <c r="E157" s="12"/>
      <c r="F157" s="12"/>
      <c r="G157" s="12"/>
      <c r="H157" s="12"/>
      <c r="I157" s="12"/>
      <c r="J157" s="168" t="s">
        <v>730</v>
      </c>
      <c r="K157" s="14" t="s">
        <v>19</v>
      </c>
      <c r="L157" s="103"/>
    </row>
    <row r="158" spans="1:12" s="179" customFormat="1" ht="23.1" customHeight="1" x14ac:dyDescent="0.2">
      <c r="A158" s="199"/>
      <c r="B158" s="100"/>
      <c r="C158" s="16"/>
      <c r="D158" s="16" t="s">
        <v>184</v>
      </c>
      <c r="E158" s="16"/>
      <c r="F158" s="16"/>
      <c r="G158" s="16"/>
      <c r="H158" s="16"/>
      <c r="I158" s="16"/>
      <c r="J158" s="168" t="s">
        <v>471</v>
      </c>
      <c r="K158" s="14" t="s">
        <v>20</v>
      </c>
      <c r="L158" s="103"/>
    </row>
    <row r="159" spans="1:12" s="179" customFormat="1" ht="23.1" customHeight="1" x14ac:dyDescent="0.2">
      <c r="A159" s="29"/>
      <c r="B159" s="171"/>
      <c r="C159" s="38"/>
      <c r="D159" s="38" t="s">
        <v>268</v>
      </c>
      <c r="E159" s="38"/>
      <c r="F159" s="38"/>
      <c r="G159" s="38"/>
      <c r="H159" s="38"/>
      <c r="I159" s="38"/>
      <c r="J159" s="38"/>
      <c r="K159" s="30" t="s">
        <v>77</v>
      </c>
      <c r="L159" s="104"/>
    </row>
    <row r="160" spans="1:12" s="179" customFormat="1" ht="23.1" customHeight="1" x14ac:dyDescent="0.2">
      <c r="A160" s="199">
        <v>32</v>
      </c>
      <c r="B160" s="100" t="s">
        <v>325</v>
      </c>
      <c r="C160" s="16" t="s">
        <v>23</v>
      </c>
      <c r="D160" s="16" t="s">
        <v>727</v>
      </c>
      <c r="E160" s="34" t="s">
        <v>72</v>
      </c>
      <c r="F160" s="34" t="s">
        <v>72</v>
      </c>
      <c r="G160" s="34" t="s">
        <v>72</v>
      </c>
      <c r="H160" s="283">
        <v>100000</v>
      </c>
      <c r="I160" s="283">
        <v>100000</v>
      </c>
      <c r="J160" s="168" t="s">
        <v>92</v>
      </c>
      <c r="K160" s="14" t="s">
        <v>17</v>
      </c>
      <c r="L160" s="57" t="s">
        <v>18</v>
      </c>
    </row>
    <row r="161" spans="1:12" s="179" customFormat="1" ht="23.1" customHeight="1" x14ac:dyDescent="0.2">
      <c r="A161" s="199"/>
      <c r="B161" s="100" t="s">
        <v>450</v>
      </c>
      <c r="C161" s="16" t="s">
        <v>24</v>
      </c>
      <c r="D161" s="16" t="s">
        <v>731</v>
      </c>
      <c r="E161" s="12"/>
      <c r="F161" s="12"/>
      <c r="G161" s="12"/>
      <c r="H161" s="12"/>
      <c r="I161" s="12"/>
      <c r="J161" s="168" t="s">
        <v>730</v>
      </c>
      <c r="K161" s="14" t="s">
        <v>19</v>
      </c>
      <c r="L161" s="103"/>
    </row>
    <row r="162" spans="1:12" s="179" customFormat="1" ht="23.1" customHeight="1" x14ac:dyDescent="0.2">
      <c r="A162" s="199"/>
      <c r="B162" s="100"/>
      <c r="C162" s="16"/>
      <c r="D162" s="16" t="s">
        <v>184</v>
      </c>
      <c r="E162" s="16"/>
      <c r="F162" s="16"/>
      <c r="G162" s="16"/>
      <c r="H162" s="16"/>
      <c r="I162" s="16"/>
      <c r="J162" s="168" t="s">
        <v>732</v>
      </c>
      <c r="K162" s="14" t="s">
        <v>20</v>
      </c>
      <c r="L162" s="103"/>
    </row>
    <row r="163" spans="1:12" s="179" customFormat="1" ht="23.1" customHeight="1" x14ac:dyDescent="0.2">
      <c r="A163" s="29"/>
      <c r="B163" s="171"/>
      <c r="C163" s="38"/>
      <c r="D163" s="38" t="s">
        <v>268</v>
      </c>
      <c r="E163" s="38"/>
      <c r="F163" s="38"/>
      <c r="G163" s="38"/>
      <c r="H163" s="38"/>
      <c r="I163" s="38"/>
      <c r="J163" s="38"/>
      <c r="K163" s="30" t="s">
        <v>77</v>
      </c>
      <c r="L163" s="104"/>
    </row>
    <row r="164" spans="1:12" s="179" customFormat="1" ht="23.1" customHeight="1" x14ac:dyDescent="0.2">
      <c r="A164" s="199">
        <v>33</v>
      </c>
      <c r="B164" s="100" t="s">
        <v>325</v>
      </c>
      <c r="C164" s="16" t="s">
        <v>23</v>
      </c>
      <c r="D164" s="16" t="s">
        <v>727</v>
      </c>
      <c r="E164" s="34" t="s">
        <v>72</v>
      </c>
      <c r="F164" s="34" t="s">
        <v>72</v>
      </c>
      <c r="G164" s="34" t="s">
        <v>72</v>
      </c>
      <c r="H164" s="283">
        <v>200000</v>
      </c>
      <c r="I164" s="283">
        <v>200000</v>
      </c>
      <c r="J164" s="168" t="s">
        <v>92</v>
      </c>
      <c r="K164" s="14" t="s">
        <v>17</v>
      </c>
      <c r="L164" s="57" t="s">
        <v>18</v>
      </c>
    </row>
    <row r="165" spans="1:12" s="179" customFormat="1" ht="23.1" customHeight="1" x14ac:dyDescent="0.2">
      <c r="A165" s="199"/>
      <c r="B165" s="100" t="s">
        <v>183</v>
      </c>
      <c r="C165" s="16" t="s">
        <v>24</v>
      </c>
      <c r="D165" s="16" t="s">
        <v>733</v>
      </c>
      <c r="E165" s="12"/>
      <c r="F165" s="12"/>
      <c r="G165" s="12"/>
      <c r="H165" s="12"/>
      <c r="I165" s="12"/>
      <c r="J165" s="168" t="s">
        <v>730</v>
      </c>
      <c r="K165" s="14" t="s">
        <v>19</v>
      </c>
      <c r="L165" s="103"/>
    </row>
    <row r="166" spans="1:12" s="179" customFormat="1" ht="23.1" customHeight="1" x14ac:dyDescent="0.2">
      <c r="A166" s="199"/>
      <c r="B166" s="100"/>
      <c r="C166" s="16"/>
      <c r="D166" s="16" t="s">
        <v>79</v>
      </c>
      <c r="E166" s="16"/>
      <c r="F166" s="16"/>
      <c r="G166" s="16"/>
      <c r="H166" s="16"/>
      <c r="I166" s="16"/>
      <c r="J166" s="168" t="s">
        <v>45</v>
      </c>
      <c r="K166" s="14" t="s">
        <v>20</v>
      </c>
      <c r="L166" s="103"/>
    </row>
    <row r="167" spans="1:12" s="179" customFormat="1" ht="23.1" customHeight="1" thickBot="1" x14ac:dyDescent="0.25">
      <c r="A167" s="29"/>
      <c r="B167" s="171"/>
      <c r="C167" s="38"/>
      <c r="D167" s="38" t="s">
        <v>618</v>
      </c>
      <c r="E167" s="38"/>
      <c r="F167" s="38"/>
      <c r="G167" s="38"/>
      <c r="H167" s="38"/>
      <c r="I167" s="38"/>
      <c r="J167" s="38"/>
      <c r="K167" s="30" t="s">
        <v>77</v>
      </c>
      <c r="L167" s="104"/>
    </row>
    <row r="168" spans="1:12" s="179" customFormat="1" ht="23.1" customHeight="1" thickBot="1" x14ac:dyDescent="0.25">
      <c r="A168" s="39"/>
      <c r="B168" s="393"/>
      <c r="C168" s="54"/>
      <c r="D168" s="54"/>
      <c r="E168" s="54"/>
      <c r="F168" s="54"/>
      <c r="G168" s="54"/>
      <c r="H168" s="54"/>
      <c r="I168" s="54"/>
      <c r="J168" s="54"/>
      <c r="K168" s="43"/>
      <c r="L168" s="54"/>
    </row>
    <row r="169" spans="1:12" s="55" customFormat="1" ht="23.1" customHeight="1" x14ac:dyDescent="0.2">
      <c r="A169" s="592" t="s">
        <v>3</v>
      </c>
      <c r="B169" s="594" t="s">
        <v>4</v>
      </c>
      <c r="C169" s="594" t="s">
        <v>5</v>
      </c>
      <c r="D169" s="452" t="s">
        <v>6</v>
      </c>
      <c r="E169" s="596" t="s">
        <v>53</v>
      </c>
      <c r="F169" s="596"/>
      <c r="G169" s="596"/>
      <c r="H169" s="596"/>
      <c r="I169" s="596"/>
      <c r="J169" s="452" t="s">
        <v>8</v>
      </c>
      <c r="K169" s="597" t="s">
        <v>9</v>
      </c>
      <c r="L169" s="599" t="s">
        <v>10</v>
      </c>
    </row>
    <row r="170" spans="1:12" s="55" customFormat="1" ht="23.1" customHeight="1" thickBot="1" x14ac:dyDescent="0.25">
      <c r="A170" s="593"/>
      <c r="B170" s="595"/>
      <c r="C170" s="595"/>
      <c r="D170" s="453" t="s">
        <v>11</v>
      </c>
      <c r="E170" s="175" t="s">
        <v>12</v>
      </c>
      <c r="F170" s="175" t="s">
        <v>13</v>
      </c>
      <c r="G170" s="176" t="s">
        <v>14</v>
      </c>
      <c r="H170" s="176" t="s">
        <v>15</v>
      </c>
      <c r="I170" s="176" t="s">
        <v>98</v>
      </c>
      <c r="J170" s="177" t="s">
        <v>16</v>
      </c>
      <c r="K170" s="598"/>
      <c r="L170" s="600"/>
    </row>
    <row r="171" spans="1:12" s="179" customFormat="1" ht="23.1" customHeight="1" x14ac:dyDescent="0.2">
      <c r="A171" s="199">
        <v>34</v>
      </c>
      <c r="B171" s="100" t="s">
        <v>325</v>
      </c>
      <c r="C171" s="16" t="s">
        <v>23</v>
      </c>
      <c r="D171" s="16" t="s">
        <v>727</v>
      </c>
      <c r="E171" s="34" t="s">
        <v>72</v>
      </c>
      <c r="F171" s="34" t="s">
        <v>72</v>
      </c>
      <c r="G171" s="34" t="s">
        <v>72</v>
      </c>
      <c r="H171" s="283">
        <v>100000</v>
      </c>
      <c r="I171" s="283">
        <v>100000</v>
      </c>
      <c r="J171" s="168" t="s">
        <v>92</v>
      </c>
      <c r="K171" s="14" t="s">
        <v>17</v>
      </c>
      <c r="L171" s="57" t="s">
        <v>18</v>
      </c>
    </row>
    <row r="172" spans="1:12" s="179" customFormat="1" ht="23.1" customHeight="1" x14ac:dyDescent="0.2">
      <c r="A172" s="199"/>
      <c r="B172" s="100" t="s">
        <v>453</v>
      </c>
      <c r="C172" s="16" t="s">
        <v>24</v>
      </c>
      <c r="D172" s="16" t="s">
        <v>734</v>
      </c>
      <c r="E172" s="12"/>
      <c r="F172" s="12"/>
      <c r="G172" s="12"/>
      <c r="H172" s="12"/>
      <c r="I172" s="12"/>
      <c r="J172" s="168" t="s">
        <v>730</v>
      </c>
      <c r="K172" s="14" t="s">
        <v>19</v>
      </c>
      <c r="L172" s="103"/>
    </row>
    <row r="173" spans="1:12" s="179" customFormat="1" ht="23.1" customHeight="1" x14ac:dyDescent="0.2">
      <c r="A173" s="199"/>
      <c r="B173" s="100"/>
      <c r="C173" s="16"/>
      <c r="D173" s="16" t="s">
        <v>184</v>
      </c>
      <c r="E173" s="16"/>
      <c r="F173" s="16"/>
      <c r="G173" s="16"/>
      <c r="H173" s="16"/>
      <c r="I173" s="16"/>
      <c r="J173" s="168" t="s">
        <v>118</v>
      </c>
      <c r="K173" s="14" t="s">
        <v>20</v>
      </c>
      <c r="L173" s="103"/>
    </row>
    <row r="174" spans="1:12" s="179" customFormat="1" ht="23.1" customHeight="1" x14ac:dyDescent="0.2">
      <c r="A174" s="29"/>
      <c r="B174" s="171"/>
      <c r="C174" s="38"/>
      <c r="D174" s="38" t="s">
        <v>268</v>
      </c>
      <c r="E174" s="38"/>
      <c r="F174" s="38"/>
      <c r="G174" s="38"/>
      <c r="H174" s="38"/>
      <c r="I174" s="38"/>
      <c r="J174" s="38"/>
      <c r="K174" s="30" t="s">
        <v>77</v>
      </c>
      <c r="L174" s="104"/>
    </row>
    <row r="175" spans="1:12" s="179" customFormat="1" ht="23.1" customHeight="1" x14ac:dyDescent="0.2">
      <c r="A175" s="199">
        <v>35</v>
      </c>
      <c r="B175" s="100" t="s">
        <v>325</v>
      </c>
      <c r="C175" s="16" t="s">
        <v>23</v>
      </c>
      <c r="D175" s="16" t="s">
        <v>727</v>
      </c>
      <c r="E175" s="34" t="s">
        <v>72</v>
      </c>
      <c r="F175" s="34" t="s">
        <v>72</v>
      </c>
      <c r="G175" s="34" t="s">
        <v>72</v>
      </c>
      <c r="H175" s="283">
        <v>80000</v>
      </c>
      <c r="I175" s="283">
        <v>80000</v>
      </c>
      <c r="J175" s="168" t="s">
        <v>92</v>
      </c>
      <c r="K175" s="14" t="s">
        <v>17</v>
      </c>
      <c r="L175" s="57" t="s">
        <v>18</v>
      </c>
    </row>
    <row r="176" spans="1:12" s="179" customFormat="1" ht="23.1" customHeight="1" x14ac:dyDescent="0.2">
      <c r="A176" s="199"/>
      <c r="B176" s="100" t="s">
        <v>454</v>
      </c>
      <c r="C176" s="16" t="s">
        <v>24</v>
      </c>
      <c r="D176" s="16" t="s">
        <v>735</v>
      </c>
      <c r="E176" s="12"/>
      <c r="F176" s="12"/>
      <c r="G176" s="12"/>
      <c r="H176" s="12"/>
      <c r="I176" s="12"/>
      <c r="J176" s="168" t="s">
        <v>730</v>
      </c>
      <c r="K176" s="14" t="s">
        <v>19</v>
      </c>
      <c r="L176" s="103"/>
    </row>
    <row r="177" spans="1:12" s="179" customFormat="1" ht="23.1" customHeight="1" x14ac:dyDescent="0.2">
      <c r="A177" s="199"/>
      <c r="B177" s="100"/>
      <c r="C177" s="16"/>
      <c r="D177" s="16" t="s">
        <v>184</v>
      </c>
      <c r="E177" s="16"/>
      <c r="F177" s="16"/>
      <c r="G177" s="16"/>
      <c r="H177" s="16"/>
      <c r="I177" s="16"/>
      <c r="J177" s="168" t="s">
        <v>83</v>
      </c>
      <c r="K177" s="14" t="s">
        <v>20</v>
      </c>
      <c r="L177" s="103"/>
    </row>
    <row r="178" spans="1:12" s="179" customFormat="1" ht="23.1" customHeight="1" x14ac:dyDescent="0.2">
      <c r="A178" s="29"/>
      <c r="B178" s="171"/>
      <c r="C178" s="38"/>
      <c r="D178" s="38" t="s">
        <v>268</v>
      </c>
      <c r="E178" s="38"/>
      <c r="F178" s="38"/>
      <c r="G178" s="38"/>
      <c r="H178" s="38"/>
      <c r="I178" s="38"/>
      <c r="J178" s="38"/>
      <c r="K178" s="30" t="s">
        <v>77</v>
      </c>
      <c r="L178" s="104"/>
    </row>
    <row r="179" spans="1:12" s="179" customFormat="1" ht="23.1" customHeight="1" x14ac:dyDescent="0.2">
      <c r="A179" s="199">
        <v>36</v>
      </c>
      <c r="B179" s="100" t="s">
        <v>325</v>
      </c>
      <c r="C179" s="16" t="s">
        <v>23</v>
      </c>
      <c r="D179" s="16" t="s">
        <v>727</v>
      </c>
      <c r="E179" s="34" t="s">
        <v>72</v>
      </c>
      <c r="F179" s="34" t="s">
        <v>72</v>
      </c>
      <c r="G179" s="34" t="s">
        <v>72</v>
      </c>
      <c r="H179" s="283">
        <v>200000</v>
      </c>
      <c r="I179" s="283">
        <v>200000</v>
      </c>
      <c r="J179" s="168" t="s">
        <v>92</v>
      </c>
      <c r="K179" s="14" t="s">
        <v>17</v>
      </c>
      <c r="L179" s="57" t="s">
        <v>18</v>
      </c>
    </row>
    <row r="180" spans="1:12" s="179" customFormat="1" ht="23.1" customHeight="1" x14ac:dyDescent="0.2">
      <c r="A180" s="199"/>
      <c r="B180" s="100" t="s">
        <v>388</v>
      </c>
      <c r="C180" s="16" t="s">
        <v>24</v>
      </c>
      <c r="D180" s="16" t="s">
        <v>1430</v>
      </c>
      <c r="E180" s="12"/>
      <c r="F180" s="12"/>
      <c r="G180" s="12"/>
      <c r="H180" s="12"/>
      <c r="I180" s="12"/>
      <c r="J180" s="168" t="s">
        <v>730</v>
      </c>
      <c r="K180" s="14" t="s">
        <v>19</v>
      </c>
      <c r="L180" s="103"/>
    </row>
    <row r="181" spans="1:12" s="179" customFormat="1" ht="23.1" customHeight="1" x14ac:dyDescent="0.2">
      <c r="A181" s="199"/>
      <c r="B181" s="100"/>
      <c r="C181" s="16"/>
      <c r="D181" s="16" t="s">
        <v>1431</v>
      </c>
      <c r="E181" s="16"/>
      <c r="F181" s="16"/>
      <c r="G181" s="16"/>
      <c r="H181" s="16"/>
      <c r="I181" s="16"/>
      <c r="J181" s="168" t="s">
        <v>104</v>
      </c>
      <c r="K181" s="14" t="s">
        <v>20</v>
      </c>
      <c r="L181" s="103"/>
    </row>
    <row r="182" spans="1:12" s="179" customFormat="1" ht="23.1" customHeight="1" x14ac:dyDescent="0.2">
      <c r="A182" s="29"/>
      <c r="B182" s="171"/>
      <c r="C182" s="38"/>
      <c r="D182" s="38" t="s">
        <v>272</v>
      </c>
      <c r="E182" s="38"/>
      <c r="F182" s="38"/>
      <c r="G182" s="38"/>
      <c r="H182" s="38"/>
      <c r="I182" s="38"/>
      <c r="J182" s="38"/>
      <c r="K182" s="30" t="s">
        <v>77</v>
      </c>
      <c r="L182" s="104"/>
    </row>
    <row r="183" spans="1:12" s="55" customFormat="1" ht="23.1" customHeight="1" x14ac:dyDescent="0.2">
      <c r="A183" s="199">
        <v>37</v>
      </c>
      <c r="B183" s="11" t="s">
        <v>115</v>
      </c>
      <c r="C183" s="16" t="s">
        <v>23</v>
      </c>
      <c r="D183" s="11" t="s">
        <v>21</v>
      </c>
      <c r="E183" s="34" t="s">
        <v>72</v>
      </c>
      <c r="F183" s="34" t="s">
        <v>72</v>
      </c>
      <c r="G183" s="34" t="s">
        <v>72</v>
      </c>
      <c r="H183" s="35">
        <v>400000</v>
      </c>
      <c r="I183" s="34" t="s">
        <v>72</v>
      </c>
      <c r="J183" s="168" t="s">
        <v>76</v>
      </c>
      <c r="K183" s="14" t="s">
        <v>17</v>
      </c>
      <c r="L183" s="57" t="s">
        <v>18</v>
      </c>
    </row>
    <row r="184" spans="1:12" s="55" customFormat="1" ht="23.1" customHeight="1" x14ac:dyDescent="0.2">
      <c r="A184" s="199"/>
      <c r="B184" s="11" t="s">
        <v>593</v>
      </c>
      <c r="C184" s="16" t="s">
        <v>24</v>
      </c>
      <c r="D184" s="11" t="s">
        <v>236</v>
      </c>
      <c r="E184" s="34"/>
      <c r="F184" s="34"/>
      <c r="G184" s="35"/>
      <c r="H184" s="35"/>
      <c r="I184" s="35"/>
      <c r="J184" s="168" t="s">
        <v>595</v>
      </c>
      <c r="K184" s="14" t="s">
        <v>19</v>
      </c>
      <c r="L184" s="103"/>
    </row>
    <row r="185" spans="1:12" s="55" customFormat="1" ht="23.1" customHeight="1" x14ac:dyDescent="0.2">
      <c r="A185" s="199"/>
      <c r="B185" s="11"/>
      <c r="C185" s="11"/>
      <c r="D185" s="11" t="s">
        <v>594</v>
      </c>
      <c r="E185" s="34"/>
      <c r="F185" s="34"/>
      <c r="G185" s="35"/>
      <c r="H185" s="35"/>
      <c r="I185" s="35"/>
      <c r="J185" s="168"/>
      <c r="K185" s="14" t="s">
        <v>20</v>
      </c>
      <c r="L185" s="103"/>
    </row>
    <row r="186" spans="1:12" s="55" customFormat="1" ht="23.1" customHeight="1" x14ac:dyDescent="0.2">
      <c r="A186" s="29"/>
      <c r="B186" s="17"/>
      <c r="C186" s="17"/>
      <c r="D186" s="17" t="s">
        <v>237</v>
      </c>
      <c r="E186" s="44"/>
      <c r="F186" s="44"/>
      <c r="G186" s="46"/>
      <c r="H186" s="46"/>
      <c r="I186" s="46"/>
      <c r="J186" s="169"/>
      <c r="K186" s="30"/>
      <c r="L186" s="104"/>
    </row>
    <row r="187" spans="1:12" s="55" customFormat="1" ht="23.1" customHeight="1" x14ac:dyDescent="0.2">
      <c r="A187" s="199">
        <v>38</v>
      </c>
      <c r="B187" s="11" t="s">
        <v>115</v>
      </c>
      <c r="C187" s="16" t="s">
        <v>23</v>
      </c>
      <c r="D187" s="11" t="s">
        <v>21</v>
      </c>
      <c r="E187" s="34" t="s">
        <v>72</v>
      </c>
      <c r="F187" s="34" t="s">
        <v>72</v>
      </c>
      <c r="G187" s="34" t="s">
        <v>72</v>
      </c>
      <c r="H187" s="35">
        <v>2200000</v>
      </c>
      <c r="I187" s="35">
        <v>2200000</v>
      </c>
      <c r="J187" s="168" t="s">
        <v>76</v>
      </c>
      <c r="K187" s="14" t="s">
        <v>17</v>
      </c>
      <c r="L187" s="57" t="s">
        <v>18</v>
      </c>
    </row>
    <row r="188" spans="1:12" s="55" customFormat="1" ht="23.1" customHeight="1" x14ac:dyDescent="0.2">
      <c r="A188" s="199"/>
      <c r="B188" s="11" t="s">
        <v>599</v>
      </c>
      <c r="C188" s="16" t="s">
        <v>24</v>
      </c>
      <c r="D188" s="11" t="s">
        <v>601</v>
      </c>
      <c r="E188" s="34"/>
      <c r="F188" s="34"/>
      <c r="G188" s="35"/>
      <c r="H188" s="35"/>
      <c r="I188" s="35"/>
      <c r="J188" s="168" t="s">
        <v>451</v>
      </c>
      <c r="K188" s="14" t="s">
        <v>19</v>
      </c>
      <c r="L188" s="103"/>
    </row>
    <row r="189" spans="1:12" s="55" customFormat="1" ht="23.1" customHeight="1" x14ac:dyDescent="0.2">
      <c r="A189" s="199"/>
      <c r="B189" s="11" t="s">
        <v>600</v>
      </c>
      <c r="C189" s="11"/>
      <c r="D189" s="11" t="s">
        <v>602</v>
      </c>
      <c r="E189" s="34"/>
      <c r="F189" s="34"/>
      <c r="G189" s="35"/>
      <c r="H189" s="35"/>
      <c r="I189" s="35"/>
      <c r="J189" s="168" t="s">
        <v>119</v>
      </c>
      <c r="K189" s="14" t="s">
        <v>20</v>
      </c>
      <c r="L189" s="103"/>
    </row>
    <row r="190" spans="1:12" s="55" customFormat="1" ht="23.1" customHeight="1" x14ac:dyDescent="0.2">
      <c r="A190" s="199"/>
      <c r="B190" s="11"/>
      <c r="C190" s="11"/>
      <c r="D190" s="11" t="s">
        <v>603</v>
      </c>
      <c r="E190" s="34"/>
      <c r="F190" s="34"/>
      <c r="G190" s="35"/>
      <c r="H190" s="35"/>
      <c r="I190" s="35"/>
      <c r="J190" s="168"/>
      <c r="K190" s="14"/>
      <c r="L190" s="103"/>
    </row>
    <row r="191" spans="1:12" s="55" customFormat="1" ht="23.1" customHeight="1" thickBot="1" x14ac:dyDescent="0.25">
      <c r="A191" s="199"/>
      <c r="B191" s="11" t="s">
        <v>596</v>
      </c>
      <c r="C191" s="11"/>
      <c r="D191" s="11" t="s">
        <v>74</v>
      </c>
      <c r="E191" s="34"/>
      <c r="F191" s="34"/>
      <c r="G191" s="35"/>
      <c r="H191" s="35"/>
      <c r="I191" s="35"/>
      <c r="J191" s="78"/>
      <c r="K191" s="277"/>
      <c r="L191" s="15"/>
    </row>
    <row r="192" spans="1:12" s="55" customFormat="1" ht="23.1" customHeight="1" thickBot="1" x14ac:dyDescent="0.25">
      <c r="A192" s="39"/>
      <c r="B192" s="40"/>
      <c r="C192" s="40"/>
      <c r="D192" s="40"/>
      <c r="E192" s="42"/>
      <c r="F192" s="42"/>
      <c r="G192" s="68"/>
      <c r="H192" s="68"/>
      <c r="I192" s="68"/>
      <c r="J192" s="331"/>
      <c r="K192" s="548"/>
      <c r="L192" s="39"/>
    </row>
    <row r="193" spans="1:12" s="55" customFormat="1" ht="23.1" customHeight="1" x14ac:dyDescent="0.2">
      <c r="A193" s="592" t="s">
        <v>3</v>
      </c>
      <c r="B193" s="594" t="s">
        <v>4</v>
      </c>
      <c r="C193" s="594" t="s">
        <v>5</v>
      </c>
      <c r="D193" s="546" t="s">
        <v>6</v>
      </c>
      <c r="E193" s="596" t="s">
        <v>53</v>
      </c>
      <c r="F193" s="596"/>
      <c r="G193" s="596"/>
      <c r="H193" s="596"/>
      <c r="I193" s="596"/>
      <c r="J193" s="546" t="s">
        <v>8</v>
      </c>
      <c r="K193" s="597" t="s">
        <v>9</v>
      </c>
      <c r="L193" s="599" t="s">
        <v>10</v>
      </c>
    </row>
    <row r="194" spans="1:12" s="55" customFormat="1" ht="23.1" customHeight="1" thickBot="1" x14ac:dyDescent="0.25">
      <c r="A194" s="593"/>
      <c r="B194" s="595"/>
      <c r="C194" s="595"/>
      <c r="D194" s="547" t="s">
        <v>11</v>
      </c>
      <c r="E194" s="175" t="s">
        <v>12</v>
      </c>
      <c r="F194" s="175" t="s">
        <v>13</v>
      </c>
      <c r="G194" s="176" t="s">
        <v>14</v>
      </c>
      <c r="H194" s="176" t="s">
        <v>15</v>
      </c>
      <c r="I194" s="176" t="s">
        <v>98</v>
      </c>
      <c r="J194" s="177" t="s">
        <v>16</v>
      </c>
      <c r="K194" s="598"/>
      <c r="L194" s="600"/>
    </row>
    <row r="195" spans="1:12" s="55" customFormat="1" ht="23.1" customHeight="1" x14ac:dyDescent="0.2">
      <c r="A195" s="199">
        <v>39</v>
      </c>
      <c r="B195" s="11" t="s">
        <v>115</v>
      </c>
      <c r="C195" s="16" t="s">
        <v>23</v>
      </c>
      <c r="D195" s="11" t="s">
        <v>21</v>
      </c>
      <c r="E195" s="34" t="s">
        <v>72</v>
      </c>
      <c r="F195" s="34" t="s">
        <v>72</v>
      </c>
      <c r="G195" s="34" t="s">
        <v>72</v>
      </c>
      <c r="H195" s="35">
        <v>500000</v>
      </c>
      <c r="I195" s="35">
        <v>500000</v>
      </c>
      <c r="J195" s="168" t="s">
        <v>76</v>
      </c>
      <c r="K195" s="14" t="s">
        <v>17</v>
      </c>
      <c r="L195" s="57" t="s">
        <v>18</v>
      </c>
    </row>
    <row r="196" spans="1:12" s="55" customFormat="1" ht="23.1" customHeight="1" x14ac:dyDescent="0.2">
      <c r="A196" s="199"/>
      <c r="B196" s="11" t="s">
        <v>1349</v>
      </c>
      <c r="C196" s="16" t="s">
        <v>24</v>
      </c>
      <c r="D196" s="11" t="s">
        <v>236</v>
      </c>
      <c r="E196" s="34"/>
      <c r="F196" s="34"/>
      <c r="G196" s="35"/>
      <c r="H196" s="35"/>
      <c r="I196" s="35"/>
      <c r="J196" s="168" t="s">
        <v>606</v>
      </c>
      <c r="K196" s="14" t="s">
        <v>19</v>
      </c>
      <c r="L196" s="103"/>
    </row>
    <row r="197" spans="1:12" s="55" customFormat="1" ht="23.1" customHeight="1" x14ac:dyDescent="0.2">
      <c r="A197" s="199"/>
      <c r="B197" s="11" t="s">
        <v>600</v>
      </c>
      <c r="C197" s="11"/>
      <c r="D197" s="11" t="s">
        <v>605</v>
      </c>
      <c r="E197" s="34"/>
      <c r="F197" s="34"/>
      <c r="G197" s="35"/>
      <c r="H197" s="35"/>
      <c r="I197" s="35"/>
      <c r="J197" s="168" t="s">
        <v>119</v>
      </c>
      <c r="K197" s="14" t="s">
        <v>20</v>
      </c>
      <c r="L197" s="103"/>
    </row>
    <row r="198" spans="1:12" s="55" customFormat="1" ht="23.1" customHeight="1" x14ac:dyDescent="0.2">
      <c r="A198" s="199"/>
      <c r="B198" s="11"/>
      <c r="C198" s="11"/>
      <c r="D198" s="11" t="s">
        <v>603</v>
      </c>
      <c r="E198" s="34"/>
      <c r="F198" s="34"/>
      <c r="G198" s="35"/>
      <c r="H198" s="35"/>
      <c r="I198" s="35"/>
      <c r="J198" s="168"/>
      <c r="K198" s="14"/>
      <c r="L198" s="103"/>
    </row>
    <row r="199" spans="1:12" s="55" customFormat="1" ht="23.1" customHeight="1" x14ac:dyDescent="0.2">
      <c r="A199" s="29"/>
      <c r="B199" s="17" t="s">
        <v>596</v>
      </c>
      <c r="C199" s="17"/>
      <c r="D199" s="17" t="s">
        <v>74</v>
      </c>
      <c r="E199" s="44"/>
      <c r="F199" s="44"/>
      <c r="G199" s="46"/>
      <c r="H199" s="46"/>
      <c r="I199" s="46"/>
      <c r="J199" s="79"/>
      <c r="K199" s="394"/>
      <c r="L199" s="31"/>
    </row>
    <row r="200" spans="1:12" s="55" customFormat="1" ht="23.1" customHeight="1" x14ac:dyDescent="0.2">
      <c r="A200" s="199">
        <v>40</v>
      </c>
      <c r="B200" s="11" t="s">
        <v>115</v>
      </c>
      <c r="C200" s="16" t="s">
        <v>23</v>
      </c>
      <c r="D200" s="11" t="s">
        <v>21</v>
      </c>
      <c r="E200" s="34" t="s">
        <v>72</v>
      </c>
      <c r="F200" s="34" t="s">
        <v>72</v>
      </c>
      <c r="G200" s="34" t="s">
        <v>72</v>
      </c>
      <c r="H200" s="35">
        <v>300000</v>
      </c>
      <c r="I200" s="35">
        <v>300000</v>
      </c>
      <c r="J200" s="168" t="s">
        <v>76</v>
      </c>
      <c r="K200" s="14" t="s">
        <v>17</v>
      </c>
      <c r="L200" s="57" t="s">
        <v>18</v>
      </c>
    </row>
    <row r="201" spans="1:12" s="55" customFormat="1" ht="23.1" customHeight="1" x14ac:dyDescent="0.2">
      <c r="A201" s="199"/>
      <c r="B201" s="11" t="s">
        <v>1350</v>
      </c>
      <c r="C201" s="16" t="s">
        <v>24</v>
      </c>
      <c r="D201" s="11" t="s">
        <v>236</v>
      </c>
      <c r="E201" s="34"/>
      <c r="F201" s="34"/>
      <c r="G201" s="35"/>
      <c r="H201" s="35"/>
      <c r="I201" s="35"/>
      <c r="J201" s="168" t="s">
        <v>608</v>
      </c>
      <c r="K201" s="14" t="s">
        <v>19</v>
      </c>
      <c r="L201" s="103"/>
    </row>
    <row r="202" spans="1:12" s="55" customFormat="1" ht="23.1" customHeight="1" x14ac:dyDescent="0.2">
      <c r="A202" s="199"/>
      <c r="B202" s="11" t="s">
        <v>600</v>
      </c>
      <c r="C202" s="11"/>
      <c r="D202" s="11" t="s">
        <v>607</v>
      </c>
      <c r="E202" s="34"/>
      <c r="F202" s="34"/>
      <c r="G202" s="35"/>
      <c r="H202" s="35"/>
      <c r="I202" s="35"/>
      <c r="J202" s="168" t="s">
        <v>119</v>
      </c>
      <c r="K202" s="14" t="s">
        <v>20</v>
      </c>
      <c r="L202" s="103"/>
    </row>
    <row r="203" spans="1:12" s="55" customFormat="1" ht="23.1" customHeight="1" x14ac:dyDescent="0.2">
      <c r="A203" s="199"/>
      <c r="B203" s="11"/>
      <c r="C203" s="11"/>
      <c r="D203" s="11" t="s">
        <v>603</v>
      </c>
      <c r="E203" s="34"/>
      <c r="F203" s="34"/>
      <c r="G203" s="35"/>
      <c r="H203" s="35"/>
      <c r="I203" s="35"/>
      <c r="J203" s="168"/>
      <c r="K203" s="14"/>
      <c r="L203" s="103"/>
    </row>
    <row r="204" spans="1:12" s="55" customFormat="1" ht="23.1" customHeight="1" x14ac:dyDescent="0.2">
      <c r="A204" s="29"/>
      <c r="B204" s="17" t="s">
        <v>596</v>
      </c>
      <c r="C204" s="17"/>
      <c r="D204" s="17" t="s">
        <v>74</v>
      </c>
      <c r="E204" s="44"/>
      <c r="F204" s="44"/>
      <c r="G204" s="46"/>
      <c r="H204" s="46"/>
      <c r="I204" s="46"/>
      <c r="J204" s="79"/>
      <c r="K204" s="394"/>
      <c r="L204" s="31"/>
    </row>
    <row r="205" spans="1:12" s="179" customFormat="1" ht="23.1" customHeight="1" x14ac:dyDescent="0.2">
      <c r="A205" s="199">
        <v>41</v>
      </c>
      <c r="B205" s="100" t="s">
        <v>721</v>
      </c>
      <c r="C205" s="16" t="s">
        <v>23</v>
      </c>
      <c r="D205" s="16" t="s">
        <v>328</v>
      </c>
      <c r="E205" s="34" t="s">
        <v>72</v>
      </c>
      <c r="F205" s="34" t="s">
        <v>72</v>
      </c>
      <c r="G205" s="34" t="s">
        <v>72</v>
      </c>
      <c r="H205" s="283">
        <v>500000</v>
      </c>
      <c r="I205" s="283">
        <v>500000</v>
      </c>
      <c r="J205" s="168" t="s">
        <v>92</v>
      </c>
      <c r="K205" s="14" t="s">
        <v>17</v>
      </c>
      <c r="L205" s="57" t="s">
        <v>18</v>
      </c>
    </row>
    <row r="206" spans="1:12" s="179" customFormat="1" ht="23.1" customHeight="1" x14ac:dyDescent="0.2">
      <c r="A206" s="199"/>
      <c r="B206" s="100" t="s">
        <v>722</v>
      </c>
      <c r="C206" s="16" t="s">
        <v>24</v>
      </c>
      <c r="D206" s="16" t="s">
        <v>724</v>
      </c>
      <c r="E206" s="243" t="s">
        <v>1143</v>
      </c>
      <c r="F206" s="12"/>
      <c r="G206" s="12"/>
      <c r="H206" s="12"/>
      <c r="I206" s="12"/>
      <c r="J206" s="168" t="s">
        <v>513</v>
      </c>
      <c r="K206" s="14" t="s">
        <v>19</v>
      </c>
      <c r="L206" s="103"/>
    </row>
    <row r="207" spans="1:12" s="179" customFormat="1" ht="23.1" customHeight="1" x14ac:dyDescent="0.2">
      <c r="A207" s="199"/>
      <c r="B207" s="100" t="s">
        <v>610</v>
      </c>
      <c r="C207" s="16"/>
      <c r="D207" s="16" t="s">
        <v>91</v>
      </c>
      <c r="E207" s="165" t="s">
        <v>1144</v>
      </c>
      <c r="F207" s="16"/>
      <c r="G207" s="16"/>
      <c r="H207" s="16"/>
      <c r="I207" s="16"/>
      <c r="J207" s="168" t="s">
        <v>725</v>
      </c>
      <c r="K207" s="14" t="s">
        <v>20</v>
      </c>
      <c r="L207" s="103"/>
    </row>
    <row r="208" spans="1:12" s="179" customFormat="1" ht="23.1" customHeight="1" x14ac:dyDescent="0.2">
      <c r="A208" s="199"/>
      <c r="B208" s="100"/>
      <c r="C208" s="16"/>
      <c r="D208" s="16" t="s">
        <v>618</v>
      </c>
      <c r="E208" s="16"/>
      <c r="F208" s="16"/>
      <c r="G208" s="16"/>
      <c r="H208" s="16"/>
      <c r="I208" s="16"/>
      <c r="J208" s="16"/>
      <c r="K208" s="14" t="s">
        <v>77</v>
      </c>
      <c r="L208" s="103"/>
    </row>
    <row r="209" spans="1:12" s="179" customFormat="1" ht="23.1" customHeight="1" x14ac:dyDescent="0.2">
      <c r="A209" s="29"/>
      <c r="B209" s="171"/>
      <c r="C209" s="38"/>
      <c r="D209" s="38"/>
      <c r="E209" s="38"/>
      <c r="F209" s="38"/>
      <c r="G209" s="38"/>
      <c r="H209" s="389"/>
      <c r="I209" s="389"/>
      <c r="J209" s="38"/>
      <c r="K209" s="30"/>
      <c r="L209" s="104"/>
    </row>
    <row r="210" spans="1:12" s="179" customFormat="1" ht="23.1" customHeight="1" x14ac:dyDescent="0.2">
      <c r="A210" s="199">
        <v>42</v>
      </c>
      <c r="B210" s="100" t="s">
        <v>325</v>
      </c>
      <c r="C210" s="16" t="s">
        <v>23</v>
      </c>
      <c r="D210" s="16" t="s">
        <v>328</v>
      </c>
      <c r="E210" s="216"/>
      <c r="F210" s="216"/>
      <c r="G210" s="219"/>
      <c r="H210" s="283">
        <v>250000</v>
      </c>
      <c r="I210" s="283">
        <v>250000</v>
      </c>
      <c r="J210" s="168" t="s">
        <v>92</v>
      </c>
      <c r="K210" s="14" t="s">
        <v>17</v>
      </c>
      <c r="L210" s="57" t="s">
        <v>18</v>
      </c>
    </row>
    <row r="211" spans="1:12" s="179" customFormat="1" ht="23.1" customHeight="1" x14ac:dyDescent="0.2">
      <c r="A211" s="199"/>
      <c r="B211" s="100" t="s">
        <v>723</v>
      </c>
      <c r="C211" s="16" t="s">
        <v>24</v>
      </c>
      <c r="D211" s="16" t="s">
        <v>726</v>
      </c>
      <c r="E211" s="243" t="s">
        <v>1145</v>
      </c>
      <c r="F211" s="12"/>
      <c r="G211" s="12"/>
      <c r="H211" s="12"/>
      <c r="I211" s="12"/>
      <c r="J211" s="168" t="s">
        <v>513</v>
      </c>
      <c r="K211" s="14" t="s">
        <v>19</v>
      </c>
      <c r="L211" s="103"/>
    </row>
    <row r="212" spans="1:12" s="179" customFormat="1" ht="23.1" customHeight="1" x14ac:dyDescent="0.2">
      <c r="A212" s="199"/>
      <c r="B212" s="100"/>
      <c r="C212" s="16"/>
      <c r="D212" s="16" t="s">
        <v>91</v>
      </c>
      <c r="E212" s="165" t="s">
        <v>1353</v>
      </c>
      <c r="F212" s="16"/>
      <c r="G212" s="16"/>
      <c r="H212" s="16"/>
      <c r="I212" s="16"/>
      <c r="J212" s="168" t="s">
        <v>703</v>
      </c>
      <c r="K212" s="14" t="s">
        <v>20</v>
      </c>
      <c r="L212" s="103"/>
    </row>
    <row r="213" spans="1:12" s="179" customFormat="1" ht="23.1" customHeight="1" thickBot="1" x14ac:dyDescent="0.25">
      <c r="A213" s="29"/>
      <c r="B213" s="171"/>
      <c r="C213" s="38"/>
      <c r="D213" s="38" t="s">
        <v>618</v>
      </c>
      <c r="E213" s="38"/>
      <c r="F213" s="38"/>
      <c r="G213" s="38"/>
      <c r="H213" s="38"/>
      <c r="I213" s="38"/>
      <c r="J213" s="38"/>
      <c r="K213" s="30" t="s">
        <v>77</v>
      </c>
      <c r="L213" s="104"/>
    </row>
    <row r="214" spans="1:12" s="179" customFormat="1" ht="23.1" customHeight="1" x14ac:dyDescent="0.2">
      <c r="A214" s="39"/>
      <c r="B214" s="393"/>
      <c r="C214" s="54"/>
      <c r="D214" s="54"/>
      <c r="E214" s="395"/>
      <c r="F214" s="54"/>
      <c r="G214" s="54"/>
      <c r="H214" s="54"/>
      <c r="I214" s="54"/>
      <c r="J214" s="54"/>
      <c r="K214" s="43"/>
      <c r="L214" s="54"/>
    </row>
    <row r="215" spans="1:12" s="179" customFormat="1" ht="23.1" customHeight="1" x14ac:dyDescent="0.2">
      <c r="A215" s="25"/>
      <c r="B215" s="105"/>
      <c r="C215" s="55"/>
      <c r="D215" s="55"/>
      <c r="E215" s="75"/>
      <c r="F215" s="55"/>
      <c r="G215" s="55"/>
      <c r="H215" s="55"/>
      <c r="I215" s="55"/>
      <c r="J215" s="55"/>
      <c r="K215" s="28"/>
      <c r="L215" s="55"/>
    </row>
    <row r="216" spans="1:12" s="179" customFormat="1" ht="23.1" customHeight="1" thickBot="1" x14ac:dyDescent="0.25">
      <c r="A216" s="25"/>
      <c r="B216" s="105"/>
      <c r="C216" s="55"/>
      <c r="D216" s="55"/>
      <c r="E216" s="75"/>
      <c r="F216" s="55"/>
      <c r="G216" s="55"/>
      <c r="H216" s="55"/>
      <c r="I216" s="55"/>
      <c r="J216" s="55"/>
      <c r="K216" s="28"/>
      <c r="L216" s="55"/>
    </row>
    <row r="217" spans="1:12" s="55" customFormat="1" ht="23.1" customHeight="1" x14ac:dyDescent="0.2">
      <c r="A217" s="592" t="s">
        <v>3</v>
      </c>
      <c r="B217" s="594" t="s">
        <v>4</v>
      </c>
      <c r="C217" s="594" t="s">
        <v>5</v>
      </c>
      <c r="D217" s="457" t="s">
        <v>6</v>
      </c>
      <c r="E217" s="601" t="s">
        <v>53</v>
      </c>
      <c r="F217" s="602"/>
      <c r="G217" s="602"/>
      <c r="H217" s="602"/>
      <c r="I217" s="603"/>
      <c r="J217" s="457" t="s">
        <v>8</v>
      </c>
      <c r="K217" s="597" t="s">
        <v>9</v>
      </c>
      <c r="L217" s="599" t="s">
        <v>10</v>
      </c>
    </row>
    <row r="218" spans="1:12" s="55" customFormat="1" ht="23.1" customHeight="1" thickBot="1" x14ac:dyDescent="0.25">
      <c r="A218" s="593"/>
      <c r="B218" s="595"/>
      <c r="C218" s="595"/>
      <c r="D218" s="458" t="s">
        <v>11</v>
      </c>
      <c r="E218" s="175" t="s">
        <v>12</v>
      </c>
      <c r="F218" s="175" t="s">
        <v>13</v>
      </c>
      <c r="G218" s="176" t="s">
        <v>14</v>
      </c>
      <c r="H218" s="176" t="s">
        <v>15</v>
      </c>
      <c r="I218" s="176" t="s">
        <v>98</v>
      </c>
      <c r="J218" s="177" t="s">
        <v>16</v>
      </c>
      <c r="K218" s="598"/>
      <c r="L218" s="600"/>
    </row>
    <row r="219" spans="1:12" s="179" customFormat="1" ht="23.1" customHeight="1" x14ac:dyDescent="0.2">
      <c r="A219" s="199">
        <v>43</v>
      </c>
      <c r="B219" s="100" t="s">
        <v>325</v>
      </c>
      <c r="C219" s="16" t="s">
        <v>23</v>
      </c>
      <c r="D219" s="16" t="s">
        <v>328</v>
      </c>
      <c r="E219" s="216"/>
      <c r="F219" s="216"/>
      <c r="G219" s="219"/>
      <c r="H219" s="283">
        <v>280000</v>
      </c>
      <c r="I219" s="283">
        <v>280000</v>
      </c>
      <c r="J219" s="168" t="s">
        <v>92</v>
      </c>
      <c r="K219" s="14" t="s">
        <v>17</v>
      </c>
      <c r="L219" s="57" t="s">
        <v>18</v>
      </c>
    </row>
    <row r="220" spans="1:12" s="179" customFormat="1" ht="23.1" customHeight="1" x14ac:dyDescent="0.2">
      <c r="A220" s="199"/>
      <c r="B220" s="100" t="s">
        <v>615</v>
      </c>
      <c r="C220" s="16" t="s">
        <v>24</v>
      </c>
      <c r="D220" s="16" t="s">
        <v>736</v>
      </c>
      <c r="E220" s="243" t="s">
        <v>1146</v>
      </c>
      <c r="F220" s="12"/>
      <c r="G220" s="12"/>
      <c r="H220" s="12"/>
      <c r="I220" s="12"/>
      <c r="J220" s="168" t="s">
        <v>513</v>
      </c>
      <c r="K220" s="14" t="s">
        <v>19</v>
      </c>
      <c r="L220" s="103"/>
    </row>
    <row r="221" spans="1:12" s="179" customFormat="1" ht="23.1" customHeight="1" x14ac:dyDescent="0.2">
      <c r="A221" s="199"/>
      <c r="B221" s="100"/>
      <c r="C221" s="16"/>
      <c r="D221" s="16" t="s">
        <v>91</v>
      </c>
      <c r="E221" s="165" t="s">
        <v>1354</v>
      </c>
      <c r="F221" s="16"/>
      <c r="G221" s="16"/>
      <c r="H221" s="16"/>
      <c r="I221" s="16"/>
      <c r="J221" s="168" t="s">
        <v>737</v>
      </c>
      <c r="K221" s="14" t="s">
        <v>20</v>
      </c>
      <c r="L221" s="103"/>
    </row>
    <row r="222" spans="1:12" s="179" customFormat="1" ht="23.1" customHeight="1" x14ac:dyDescent="0.2">
      <c r="A222" s="29"/>
      <c r="B222" s="171"/>
      <c r="C222" s="38"/>
      <c r="D222" s="38" t="s">
        <v>618</v>
      </c>
      <c r="E222" s="212"/>
      <c r="F222" s="38"/>
      <c r="G222" s="38"/>
      <c r="H222" s="38"/>
      <c r="I222" s="38"/>
      <c r="J222" s="38"/>
      <c r="K222" s="30" t="s">
        <v>77</v>
      </c>
      <c r="L222" s="104"/>
    </row>
    <row r="223" spans="1:12" s="55" customFormat="1" ht="22.5" customHeight="1" x14ac:dyDescent="0.2">
      <c r="A223" s="199">
        <v>44</v>
      </c>
      <c r="B223" s="11" t="s">
        <v>115</v>
      </c>
      <c r="C223" s="16" t="s">
        <v>23</v>
      </c>
      <c r="D223" s="16" t="s">
        <v>78</v>
      </c>
      <c r="E223" s="34" t="s">
        <v>72</v>
      </c>
      <c r="F223" s="34" t="s">
        <v>72</v>
      </c>
      <c r="G223" s="34" t="s">
        <v>72</v>
      </c>
      <c r="H223" s="450">
        <v>500000</v>
      </c>
      <c r="I223" s="450">
        <v>500000</v>
      </c>
      <c r="J223" s="168" t="s">
        <v>76</v>
      </c>
      <c r="K223" s="14" t="s">
        <v>17</v>
      </c>
      <c r="L223" s="57" t="s">
        <v>18</v>
      </c>
    </row>
    <row r="224" spans="1:12" s="55" customFormat="1" ht="22.5" customHeight="1" x14ac:dyDescent="0.2">
      <c r="A224" s="199"/>
      <c r="B224" s="11" t="s">
        <v>1310</v>
      </c>
      <c r="C224" s="16" t="s">
        <v>24</v>
      </c>
      <c r="D224" s="16" t="s">
        <v>304</v>
      </c>
      <c r="E224" s="12"/>
      <c r="F224" s="12"/>
      <c r="G224" s="12"/>
      <c r="H224" s="12"/>
      <c r="I224" s="12"/>
      <c r="J224" s="168" t="s">
        <v>1312</v>
      </c>
      <c r="K224" s="14" t="s">
        <v>19</v>
      </c>
      <c r="L224" s="103"/>
    </row>
    <row r="225" spans="1:12" s="179" customFormat="1" ht="23.1" customHeight="1" x14ac:dyDescent="0.2">
      <c r="A225" s="199"/>
      <c r="B225" s="100"/>
      <c r="C225" s="16"/>
      <c r="D225" s="16" t="s">
        <v>1311</v>
      </c>
      <c r="E225" s="16"/>
      <c r="F225" s="16"/>
      <c r="G225" s="16"/>
      <c r="H225" s="16"/>
      <c r="I225" s="16"/>
      <c r="J225" s="168"/>
      <c r="K225" s="14" t="s">
        <v>20</v>
      </c>
      <c r="L225" s="103"/>
    </row>
    <row r="226" spans="1:12" s="179" customFormat="1" ht="23.1" customHeight="1" x14ac:dyDescent="0.2">
      <c r="A226" s="199"/>
      <c r="B226" s="100"/>
      <c r="C226" s="16"/>
      <c r="D226" s="16" t="s">
        <v>184</v>
      </c>
      <c r="E226" s="16"/>
      <c r="F226" s="16"/>
      <c r="G226" s="16"/>
      <c r="H226" s="16"/>
      <c r="I226" s="16"/>
      <c r="J226" s="16"/>
      <c r="K226" s="14" t="s">
        <v>77</v>
      </c>
      <c r="L226" s="103"/>
    </row>
    <row r="227" spans="1:12" s="179" customFormat="1" ht="23.1" customHeight="1" x14ac:dyDescent="0.2">
      <c r="A227" s="29"/>
      <c r="B227" s="171"/>
      <c r="C227" s="38"/>
      <c r="D227" s="38" t="s">
        <v>268</v>
      </c>
      <c r="E227" s="38"/>
      <c r="F227" s="38"/>
      <c r="G227" s="38"/>
      <c r="H227" s="389"/>
      <c r="I227" s="389"/>
      <c r="J227" s="38"/>
      <c r="K227" s="30"/>
      <c r="L227" s="104"/>
    </row>
    <row r="228" spans="1:12" s="179" customFormat="1" ht="23.1" customHeight="1" x14ac:dyDescent="0.2">
      <c r="A228" s="199">
        <v>45</v>
      </c>
      <c r="B228" s="100" t="s">
        <v>325</v>
      </c>
      <c r="C228" s="16" t="s">
        <v>23</v>
      </c>
      <c r="D228" s="16" t="s">
        <v>328</v>
      </c>
      <c r="E228" s="216"/>
      <c r="F228" s="216"/>
      <c r="G228" s="219"/>
      <c r="H228" s="283">
        <v>200000</v>
      </c>
      <c r="I228" s="283">
        <v>200000</v>
      </c>
      <c r="J228" s="168" t="s">
        <v>92</v>
      </c>
      <c r="K228" s="14" t="s">
        <v>17</v>
      </c>
      <c r="L228" s="57" t="s">
        <v>18</v>
      </c>
    </row>
    <row r="229" spans="1:12" s="179" customFormat="1" ht="23.1" customHeight="1" x14ac:dyDescent="0.2">
      <c r="A229" s="199"/>
      <c r="B229" s="100" t="s">
        <v>1432</v>
      </c>
      <c r="C229" s="16" t="s">
        <v>24</v>
      </c>
      <c r="D229" s="16" t="s">
        <v>1164</v>
      </c>
      <c r="E229" s="243"/>
      <c r="F229" s="12"/>
      <c r="G229" s="12"/>
      <c r="H229" s="12"/>
      <c r="I229" s="12"/>
      <c r="J229" s="168" t="s">
        <v>513</v>
      </c>
      <c r="K229" s="14" t="s">
        <v>19</v>
      </c>
      <c r="L229" s="103"/>
    </row>
    <row r="230" spans="1:12" s="179" customFormat="1" ht="23.1" customHeight="1" x14ac:dyDescent="0.2">
      <c r="A230" s="199"/>
      <c r="B230" s="100"/>
      <c r="C230" s="16"/>
      <c r="D230" s="16" t="s">
        <v>91</v>
      </c>
      <c r="E230" s="165"/>
      <c r="F230" s="16"/>
      <c r="G230" s="16"/>
      <c r="H230" s="16"/>
      <c r="I230" s="16"/>
      <c r="J230" s="168" t="s">
        <v>104</v>
      </c>
      <c r="K230" s="14" t="s">
        <v>20</v>
      </c>
      <c r="L230" s="103"/>
    </row>
    <row r="231" spans="1:12" s="179" customFormat="1" ht="23.1" customHeight="1" x14ac:dyDescent="0.2">
      <c r="A231" s="29"/>
      <c r="B231" s="171"/>
      <c r="C231" s="38"/>
      <c r="D231" s="38" t="s">
        <v>618</v>
      </c>
      <c r="E231" s="212"/>
      <c r="F231" s="38"/>
      <c r="G231" s="38"/>
      <c r="H231" s="38"/>
      <c r="I231" s="38"/>
      <c r="J231" s="38"/>
      <c r="K231" s="30" t="s">
        <v>77</v>
      </c>
      <c r="L231" s="104"/>
    </row>
    <row r="232" spans="1:12" s="55" customFormat="1" ht="22.5" customHeight="1" x14ac:dyDescent="0.2">
      <c r="A232" s="199">
        <v>46</v>
      </c>
      <c r="B232" s="11" t="s">
        <v>115</v>
      </c>
      <c r="C232" s="16" t="s">
        <v>23</v>
      </c>
      <c r="D232" s="16" t="s">
        <v>78</v>
      </c>
      <c r="E232" s="34" t="s">
        <v>72</v>
      </c>
      <c r="F232" s="34" t="s">
        <v>72</v>
      </c>
      <c r="G232" s="34" t="s">
        <v>72</v>
      </c>
      <c r="H232" s="450">
        <v>1300000</v>
      </c>
      <c r="I232" s="450">
        <v>1300000</v>
      </c>
      <c r="J232" s="168" t="s">
        <v>76</v>
      </c>
      <c r="K232" s="14" t="s">
        <v>17</v>
      </c>
      <c r="L232" s="57" t="s">
        <v>18</v>
      </c>
    </row>
    <row r="233" spans="1:12" s="55" customFormat="1" ht="22.5" customHeight="1" x14ac:dyDescent="0.2">
      <c r="A233" s="199"/>
      <c r="B233" s="11" t="s">
        <v>1432</v>
      </c>
      <c r="C233" s="16" t="s">
        <v>24</v>
      </c>
      <c r="D233" s="16" t="s">
        <v>304</v>
      </c>
      <c r="E233" s="12"/>
      <c r="F233" s="12"/>
      <c r="G233" s="12"/>
      <c r="H233" s="12"/>
      <c r="I233" s="12"/>
      <c r="J233" s="168" t="s">
        <v>233</v>
      </c>
      <c r="K233" s="14" t="s">
        <v>19</v>
      </c>
      <c r="L233" s="103"/>
    </row>
    <row r="234" spans="1:12" s="179" customFormat="1" ht="23.1" customHeight="1" x14ac:dyDescent="0.2">
      <c r="A234" s="199"/>
      <c r="B234" s="100"/>
      <c r="C234" s="16"/>
      <c r="D234" s="16" t="s">
        <v>488</v>
      </c>
      <c r="E234" s="16"/>
      <c r="F234" s="16"/>
      <c r="G234" s="16"/>
      <c r="H234" s="16"/>
      <c r="I234" s="16"/>
      <c r="J234" s="168" t="s">
        <v>119</v>
      </c>
      <c r="K234" s="14" t="s">
        <v>20</v>
      </c>
      <c r="L234" s="103"/>
    </row>
    <row r="235" spans="1:12" s="179" customFormat="1" ht="23.1" customHeight="1" x14ac:dyDescent="0.2">
      <c r="A235" s="199"/>
      <c r="B235" s="100"/>
      <c r="C235" s="16"/>
      <c r="D235" s="16" t="s">
        <v>184</v>
      </c>
      <c r="E235" s="16"/>
      <c r="F235" s="16"/>
      <c r="G235" s="16"/>
      <c r="H235" s="16"/>
      <c r="I235" s="16"/>
      <c r="J235" s="16"/>
      <c r="K235" s="14" t="s">
        <v>77</v>
      </c>
      <c r="L235" s="103"/>
    </row>
    <row r="236" spans="1:12" s="179" customFormat="1" ht="23.1" customHeight="1" thickBot="1" x14ac:dyDescent="0.25">
      <c r="A236" s="199"/>
      <c r="B236" s="100"/>
      <c r="C236" s="16"/>
      <c r="D236" s="16" t="s">
        <v>268</v>
      </c>
      <c r="E236" s="16"/>
      <c r="F236" s="16"/>
      <c r="G236" s="16"/>
      <c r="H236" s="282"/>
      <c r="I236" s="282"/>
      <c r="J236" s="16"/>
      <c r="K236" s="14"/>
      <c r="L236" s="103"/>
    </row>
    <row r="237" spans="1:12" s="179" customFormat="1" ht="23.1" customHeight="1" x14ac:dyDescent="0.2">
      <c r="A237" s="39"/>
      <c r="B237" s="393"/>
      <c r="C237" s="54"/>
      <c r="D237" s="54"/>
      <c r="E237" s="54"/>
      <c r="F237" s="54"/>
      <c r="G237" s="54"/>
      <c r="H237" s="391"/>
      <c r="I237" s="391"/>
      <c r="J237" s="54"/>
      <c r="K237" s="43"/>
      <c r="L237" s="54"/>
    </row>
    <row r="238" spans="1:12" s="179" customFormat="1" ht="23.1" customHeight="1" x14ac:dyDescent="0.2">
      <c r="A238" s="25"/>
      <c r="B238" s="105"/>
      <c r="C238" s="55"/>
      <c r="D238" s="55"/>
      <c r="E238" s="55"/>
      <c r="F238" s="55"/>
      <c r="G238" s="55"/>
      <c r="H238" s="392"/>
      <c r="I238" s="392"/>
      <c r="J238" s="55"/>
      <c r="K238" s="28"/>
      <c r="L238" s="55"/>
    </row>
    <row r="239" spans="1:12" s="179" customFormat="1" ht="23.1" customHeight="1" x14ac:dyDescent="0.2">
      <c r="A239" s="25"/>
      <c r="B239" s="105"/>
      <c r="C239" s="55"/>
      <c r="D239" s="55"/>
      <c r="E239" s="55"/>
      <c r="F239" s="55"/>
      <c r="G239" s="55"/>
      <c r="H239" s="392"/>
      <c r="I239" s="392"/>
      <c r="J239" s="55"/>
      <c r="K239" s="28"/>
      <c r="L239" s="55"/>
    </row>
    <row r="240" spans="1:12" s="179" customFormat="1" ht="23.1" customHeight="1" thickBot="1" x14ac:dyDescent="0.25">
      <c r="A240" s="25"/>
      <c r="B240" s="105"/>
      <c r="C240" s="55"/>
      <c r="D240" s="55"/>
      <c r="E240" s="55"/>
      <c r="F240" s="55"/>
      <c r="G240" s="55"/>
      <c r="H240" s="392"/>
      <c r="I240" s="392"/>
      <c r="J240" s="55"/>
      <c r="K240" s="28"/>
      <c r="L240" s="55"/>
    </row>
    <row r="241" spans="1:12" s="55" customFormat="1" ht="23.1" customHeight="1" x14ac:dyDescent="0.2">
      <c r="A241" s="592" t="s">
        <v>3</v>
      </c>
      <c r="B241" s="594" t="s">
        <v>4</v>
      </c>
      <c r="C241" s="594" t="s">
        <v>5</v>
      </c>
      <c r="D241" s="546" t="s">
        <v>6</v>
      </c>
      <c r="E241" s="601" t="s">
        <v>53</v>
      </c>
      <c r="F241" s="602"/>
      <c r="G241" s="602"/>
      <c r="H241" s="602"/>
      <c r="I241" s="603"/>
      <c r="J241" s="546" t="s">
        <v>8</v>
      </c>
      <c r="K241" s="597" t="s">
        <v>9</v>
      </c>
      <c r="L241" s="599" t="s">
        <v>10</v>
      </c>
    </row>
    <row r="242" spans="1:12" s="55" customFormat="1" ht="23.1" customHeight="1" thickBot="1" x14ac:dyDescent="0.25">
      <c r="A242" s="593"/>
      <c r="B242" s="595"/>
      <c r="C242" s="595"/>
      <c r="D242" s="547" t="s">
        <v>11</v>
      </c>
      <c r="E242" s="175" t="s">
        <v>12</v>
      </c>
      <c r="F242" s="175" t="s">
        <v>13</v>
      </c>
      <c r="G242" s="176" t="s">
        <v>14</v>
      </c>
      <c r="H242" s="176" t="s">
        <v>15</v>
      </c>
      <c r="I242" s="176" t="s">
        <v>98</v>
      </c>
      <c r="J242" s="177" t="s">
        <v>16</v>
      </c>
      <c r="K242" s="598"/>
      <c r="L242" s="600"/>
    </row>
    <row r="243" spans="1:12" s="55" customFormat="1" ht="22.5" customHeight="1" x14ac:dyDescent="0.2">
      <c r="A243" s="199">
        <v>47</v>
      </c>
      <c r="B243" s="11" t="s">
        <v>115</v>
      </c>
      <c r="C243" s="16" t="s">
        <v>23</v>
      </c>
      <c r="D243" s="16" t="s">
        <v>78</v>
      </c>
      <c r="E243" s="34" t="s">
        <v>72</v>
      </c>
      <c r="F243" s="34" t="s">
        <v>72</v>
      </c>
      <c r="G243" s="34" t="s">
        <v>72</v>
      </c>
      <c r="H243" s="34" t="s">
        <v>72</v>
      </c>
      <c r="I243" s="283">
        <v>400000</v>
      </c>
      <c r="J243" s="168" t="s">
        <v>76</v>
      </c>
      <c r="K243" s="14" t="s">
        <v>17</v>
      </c>
      <c r="L243" s="57" t="s">
        <v>18</v>
      </c>
    </row>
    <row r="244" spans="1:12" s="55" customFormat="1" ht="22.5" customHeight="1" x14ac:dyDescent="0.2">
      <c r="A244" s="199"/>
      <c r="B244" s="11" t="s">
        <v>484</v>
      </c>
      <c r="C244" s="16" t="s">
        <v>24</v>
      </c>
      <c r="D244" s="16" t="s">
        <v>485</v>
      </c>
      <c r="E244" s="12"/>
      <c r="F244" s="12"/>
      <c r="G244" s="12"/>
      <c r="H244" s="12"/>
      <c r="I244" s="12"/>
      <c r="J244" s="168" t="s">
        <v>1196</v>
      </c>
      <c r="K244" s="14" t="s">
        <v>19</v>
      </c>
      <c r="L244" s="103"/>
    </row>
    <row r="245" spans="1:12" s="179" customFormat="1" ht="23.1" customHeight="1" x14ac:dyDescent="0.2">
      <c r="A245" s="199"/>
      <c r="B245" s="100"/>
      <c r="C245" s="16"/>
      <c r="D245" s="16" t="s">
        <v>486</v>
      </c>
      <c r="E245" s="16"/>
      <c r="F245" s="16"/>
      <c r="G245" s="16"/>
      <c r="H245" s="16"/>
      <c r="I245" s="16"/>
      <c r="J245" s="168"/>
      <c r="K245" s="14" t="s">
        <v>20</v>
      </c>
      <c r="L245" s="103"/>
    </row>
    <row r="246" spans="1:12" s="179" customFormat="1" ht="23.1" customHeight="1" x14ac:dyDescent="0.2">
      <c r="A246" s="199"/>
      <c r="B246" s="100"/>
      <c r="C246" s="16"/>
      <c r="D246" s="16" t="s">
        <v>184</v>
      </c>
      <c r="E246" s="16"/>
      <c r="F246" s="16"/>
      <c r="G246" s="16"/>
      <c r="H246" s="16"/>
      <c r="I246" s="16"/>
      <c r="J246" s="16"/>
      <c r="K246" s="14" t="s">
        <v>77</v>
      </c>
      <c r="L246" s="103"/>
    </row>
    <row r="247" spans="1:12" s="179" customFormat="1" ht="23.1" customHeight="1" x14ac:dyDescent="0.2">
      <c r="A247" s="29"/>
      <c r="B247" s="171"/>
      <c r="C247" s="38"/>
      <c r="D247" s="38" t="s">
        <v>268</v>
      </c>
      <c r="E247" s="38"/>
      <c r="F247" s="38"/>
      <c r="G247" s="38"/>
      <c r="H247" s="389"/>
      <c r="I247" s="389"/>
      <c r="J247" s="38"/>
      <c r="K247" s="30"/>
      <c r="L247" s="104"/>
    </row>
    <row r="248" spans="1:12" s="55" customFormat="1" ht="22.5" customHeight="1" x14ac:dyDescent="0.2">
      <c r="A248" s="199">
        <v>48</v>
      </c>
      <c r="B248" s="11" t="s">
        <v>115</v>
      </c>
      <c r="C248" s="16" t="s">
        <v>23</v>
      </c>
      <c r="D248" s="56" t="s">
        <v>1549</v>
      </c>
      <c r="E248" s="34" t="s">
        <v>72</v>
      </c>
      <c r="F248" s="34" t="s">
        <v>72</v>
      </c>
      <c r="G248" s="34" t="s">
        <v>72</v>
      </c>
      <c r="H248" s="283">
        <v>2340000</v>
      </c>
      <c r="I248" s="283">
        <v>1430000</v>
      </c>
      <c r="J248" s="168" t="s">
        <v>76</v>
      </c>
      <c r="K248" s="14" t="s">
        <v>17</v>
      </c>
      <c r="L248" s="57" t="s">
        <v>18</v>
      </c>
    </row>
    <row r="249" spans="1:12" s="55" customFormat="1" ht="22.5" customHeight="1" x14ac:dyDescent="0.2">
      <c r="A249" s="199"/>
      <c r="B249" s="11" t="s">
        <v>854</v>
      </c>
      <c r="C249" s="16" t="s">
        <v>24</v>
      </c>
      <c r="D249" s="16" t="s">
        <v>855</v>
      </c>
      <c r="E249" s="12"/>
      <c r="F249" s="12"/>
      <c r="G249" s="12"/>
      <c r="H249" s="12"/>
      <c r="I249" s="12"/>
      <c r="J249" s="396" t="s">
        <v>37</v>
      </c>
      <c r="K249" s="14" t="s">
        <v>19</v>
      </c>
      <c r="L249" s="103"/>
    </row>
    <row r="250" spans="1:12" s="179" customFormat="1" ht="23.1" customHeight="1" x14ac:dyDescent="0.2">
      <c r="A250" s="199"/>
      <c r="B250" s="100"/>
      <c r="C250" s="16"/>
      <c r="D250" s="16" t="s">
        <v>856</v>
      </c>
      <c r="E250" s="16"/>
      <c r="F250" s="16"/>
      <c r="G250" s="16"/>
      <c r="H250" s="16"/>
      <c r="I250" s="16"/>
      <c r="J250" s="168"/>
      <c r="K250" s="14" t="s">
        <v>20</v>
      </c>
      <c r="L250" s="103"/>
    </row>
    <row r="251" spans="1:12" s="179" customFormat="1" ht="23.1" customHeight="1" x14ac:dyDescent="0.2">
      <c r="A251" s="199"/>
      <c r="B251" s="100"/>
      <c r="C251" s="16"/>
      <c r="D251" s="16" t="s">
        <v>857</v>
      </c>
      <c r="E251" s="16"/>
      <c r="F251" s="16"/>
      <c r="G251" s="16"/>
      <c r="H251" s="16"/>
      <c r="I251" s="16"/>
      <c r="J251" s="16"/>
      <c r="K251" s="14" t="s">
        <v>77</v>
      </c>
      <c r="L251" s="103"/>
    </row>
    <row r="252" spans="1:12" s="179" customFormat="1" ht="23.1" customHeight="1" x14ac:dyDescent="0.2">
      <c r="A252" s="199"/>
      <c r="B252" s="100"/>
      <c r="C252" s="16"/>
      <c r="D252" s="16" t="s">
        <v>420</v>
      </c>
      <c r="E252" s="16"/>
      <c r="F252" s="16"/>
      <c r="G252" s="16"/>
      <c r="H252" s="282"/>
      <c r="I252" s="282"/>
      <c r="J252" s="16"/>
      <c r="K252" s="14"/>
      <c r="L252" s="103"/>
    </row>
    <row r="253" spans="1:12" s="55" customFormat="1" ht="22.5" customHeight="1" x14ac:dyDescent="0.2">
      <c r="A253" s="199"/>
      <c r="B253" s="11"/>
      <c r="C253" s="16"/>
      <c r="D253" s="16" t="s">
        <v>859</v>
      </c>
      <c r="E253" s="216"/>
      <c r="F253" s="216"/>
      <c r="G253" s="219"/>
      <c r="H253" s="283"/>
      <c r="I253" s="283"/>
      <c r="J253" s="168"/>
      <c r="K253" s="14"/>
      <c r="L253" s="57"/>
    </row>
    <row r="254" spans="1:12" s="55" customFormat="1" ht="22.5" customHeight="1" x14ac:dyDescent="0.2">
      <c r="A254" s="199"/>
      <c r="B254" s="11"/>
      <c r="C254" s="16"/>
      <c r="D254" s="16" t="s">
        <v>858</v>
      </c>
      <c r="E254" s="12"/>
      <c r="F254" s="12"/>
      <c r="G254" s="12"/>
      <c r="H254" s="12"/>
      <c r="I254" s="12"/>
      <c r="J254" s="168"/>
      <c r="K254" s="14"/>
      <c r="L254" s="103"/>
    </row>
    <row r="255" spans="1:12" s="179" customFormat="1" ht="23.1" customHeight="1" x14ac:dyDescent="0.2">
      <c r="A255" s="199"/>
      <c r="B255" s="100"/>
      <c r="C255" s="16"/>
      <c r="D255" s="16" t="s">
        <v>79</v>
      </c>
      <c r="E255" s="16"/>
      <c r="F255" s="16"/>
      <c r="G255" s="16"/>
      <c r="H255" s="16"/>
      <c r="I255" s="16"/>
      <c r="J255" s="168"/>
      <c r="K255" s="14"/>
      <c r="L255" s="103"/>
    </row>
    <row r="256" spans="1:12" s="179" customFormat="1" ht="23.1" customHeight="1" x14ac:dyDescent="0.2">
      <c r="A256" s="29"/>
      <c r="B256" s="171"/>
      <c r="C256" s="38"/>
      <c r="D256" s="38" t="s">
        <v>278</v>
      </c>
      <c r="E256" s="38"/>
      <c r="F256" s="38"/>
      <c r="G256" s="38"/>
      <c r="H256" s="38"/>
      <c r="I256" s="38"/>
      <c r="J256" s="38"/>
      <c r="K256" s="30"/>
      <c r="L256" s="104"/>
    </row>
    <row r="257" spans="1:12" s="55" customFormat="1" ht="22.5" customHeight="1" x14ac:dyDescent="0.2">
      <c r="A257" s="199">
        <v>49</v>
      </c>
      <c r="B257" s="11" t="s">
        <v>115</v>
      </c>
      <c r="C257" s="16" t="s">
        <v>23</v>
      </c>
      <c r="D257" s="16" t="s">
        <v>78</v>
      </c>
      <c r="E257" s="34" t="s">
        <v>72</v>
      </c>
      <c r="F257" s="34" t="s">
        <v>72</v>
      </c>
      <c r="G257" s="34" t="s">
        <v>72</v>
      </c>
      <c r="H257" s="283">
        <v>1300000</v>
      </c>
      <c r="I257" s="283">
        <v>1300000</v>
      </c>
      <c r="J257" s="168" t="s">
        <v>76</v>
      </c>
      <c r="K257" s="14" t="s">
        <v>17</v>
      </c>
      <c r="L257" s="57" t="s">
        <v>18</v>
      </c>
    </row>
    <row r="258" spans="1:12" s="55" customFormat="1" ht="22.5" customHeight="1" x14ac:dyDescent="0.2">
      <c r="A258" s="199"/>
      <c r="B258" s="11" t="s">
        <v>489</v>
      </c>
      <c r="C258" s="16" t="s">
        <v>24</v>
      </c>
      <c r="D258" s="16" t="s">
        <v>304</v>
      </c>
      <c r="E258" s="12"/>
      <c r="F258" s="12"/>
      <c r="G258" s="12"/>
      <c r="H258" s="12"/>
      <c r="I258" s="12"/>
      <c r="J258" s="168" t="s">
        <v>233</v>
      </c>
      <c r="K258" s="14" t="s">
        <v>19</v>
      </c>
      <c r="L258" s="103"/>
    </row>
    <row r="259" spans="1:12" s="179" customFormat="1" ht="23.1" customHeight="1" x14ac:dyDescent="0.2">
      <c r="A259" s="199"/>
      <c r="B259" s="100"/>
      <c r="C259" s="16"/>
      <c r="D259" s="16" t="s">
        <v>488</v>
      </c>
      <c r="E259" s="16"/>
      <c r="F259" s="16"/>
      <c r="G259" s="16"/>
      <c r="H259" s="16"/>
      <c r="I259" s="16"/>
      <c r="J259" s="168" t="s">
        <v>119</v>
      </c>
      <c r="K259" s="14" t="s">
        <v>20</v>
      </c>
      <c r="L259" s="103"/>
    </row>
    <row r="260" spans="1:12" s="179" customFormat="1" ht="23.1" customHeight="1" x14ac:dyDescent="0.2">
      <c r="A260" s="199"/>
      <c r="B260" s="100"/>
      <c r="C260" s="16"/>
      <c r="D260" s="16" t="s">
        <v>184</v>
      </c>
      <c r="E260" s="16"/>
      <c r="F260" s="16"/>
      <c r="G260" s="16"/>
      <c r="H260" s="16"/>
      <c r="I260" s="16"/>
      <c r="J260" s="16"/>
      <c r="K260" s="14" t="s">
        <v>77</v>
      </c>
      <c r="L260" s="103"/>
    </row>
    <row r="261" spans="1:12" s="179" customFormat="1" ht="23.1" customHeight="1" thickBot="1" x14ac:dyDescent="0.25">
      <c r="A261" s="199"/>
      <c r="B261" s="100"/>
      <c r="C261" s="16"/>
      <c r="D261" s="16" t="s">
        <v>268</v>
      </c>
      <c r="E261" s="16"/>
      <c r="F261" s="16"/>
      <c r="G261" s="16"/>
      <c r="H261" s="282"/>
      <c r="I261" s="282"/>
      <c r="J261" s="16"/>
      <c r="K261" s="14"/>
      <c r="L261" s="103"/>
    </row>
    <row r="262" spans="1:12" s="179" customFormat="1" ht="23.1" customHeight="1" x14ac:dyDescent="0.2">
      <c r="A262" s="39"/>
      <c r="B262" s="393"/>
      <c r="C262" s="54"/>
      <c r="D262" s="54"/>
      <c r="E262" s="54"/>
      <c r="F262" s="54"/>
      <c r="G262" s="54"/>
      <c r="H262" s="391"/>
      <c r="I262" s="391"/>
      <c r="J262" s="54"/>
      <c r="K262" s="43"/>
      <c r="L262" s="54"/>
    </row>
    <row r="263" spans="1:12" s="179" customFormat="1" ht="23.1" customHeight="1" x14ac:dyDescent="0.2">
      <c r="A263" s="25"/>
      <c r="B263" s="105"/>
      <c r="C263" s="55"/>
      <c r="D263" s="55"/>
      <c r="E263" s="55"/>
      <c r="F263" s="55"/>
      <c r="G263" s="55"/>
      <c r="H263" s="392"/>
      <c r="I263" s="392"/>
      <c r="J263" s="55"/>
      <c r="K263" s="28"/>
      <c r="L263" s="55"/>
    </row>
    <row r="264" spans="1:12" s="179" customFormat="1" ht="23.1" customHeight="1" thickBot="1" x14ac:dyDescent="0.25">
      <c r="A264" s="25"/>
      <c r="B264" s="105"/>
      <c r="C264" s="55"/>
      <c r="D264" s="55"/>
      <c r="E264" s="55"/>
      <c r="F264" s="55"/>
      <c r="G264" s="55"/>
      <c r="H264" s="392"/>
      <c r="I264" s="392"/>
      <c r="J264" s="55"/>
      <c r="K264" s="28"/>
      <c r="L264" s="55"/>
    </row>
    <row r="265" spans="1:12" s="55" customFormat="1" ht="23.1" customHeight="1" x14ac:dyDescent="0.2">
      <c r="A265" s="592" t="s">
        <v>3</v>
      </c>
      <c r="B265" s="594" t="s">
        <v>4</v>
      </c>
      <c r="C265" s="594" t="s">
        <v>5</v>
      </c>
      <c r="D265" s="546" t="s">
        <v>6</v>
      </c>
      <c r="E265" s="601" t="s">
        <v>53</v>
      </c>
      <c r="F265" s="602"/>
      <c r="G265" s="602"/>
      <c r="H265" s="602"/>
      <c r="I265" s="603"/>
      <c r="J265" s="546" t="s">
        <v>8</v>
      </c>
      <c r="K265" s="597" t="s">
        <v>9</v>
      </c>
      <c r="L265" s="599" t="s">
        <v>10</v>
      </c>
    </row>
    <row r="266" spans="1:12" s="55" customFormat="1" ht="23.1" customHeight="1" thickBot="1" x14ac:dyDescent="0.25">
      <c r="A266" s="593"/>
      <c r="B266" s="595"/>
      <c r="C266" s="595"/>
      <c r="D266" s="547" t="s">
        <v>11</v>
      </c>
      <c r="E266" s="175" t="s">
        <v>12</v>
      </c>
      <c r="F266" s="175" t="s">
        <v>13</v>
      </c>
      <c r="G266" s="176" t="s">
        <v>14</v>
      </c>
      <c r="H266" s="176" t="s">
        <v>15</v>
      </c>
      <c r="I266" s="176" t="s">
        <v>98</v>
      </c>
      <c r="J266" s="177" t="s">
        <v>16</v>
      </c>
      <c r="K266" s="598"/>
      <c r="L266" s="600"/>
    </row>
    <row r="267" spans="1:12" s="55" customFormat="1" ht="22.5" customHeight="1" x14ac:dyDescent="0.2">
      <c r="A267" s="199">
        <v>50</v>
      </c>
      <c r="B267" s="11" t="s">
        <v>115</v>
      </c>
      <c r="C267" s="16" t="s">
        <v>23</v>
      </c>
      <c r="D267" s="16" t="s">
        <v>78</v>
      </c>
      <c r="E267" s="34" t="s">
        <v>72</v>
      </c>
      <c r="F267" s="34" t="s">
        <v>72</v>
      </c>
      <c r="G267" s="34" t="s">
        <v>72</v>
      </c>
      <c r="H267" s="283">
        <v>1040000</v>
      </c>
      <c r="I267" s="283">
        <v>1040000</v>
      </c>
      <c r="J267" s="168" t="s">
        <v>76</v>
      </c>
      <c r="K267" s="14" t="s">
        <v>17</v>
      </c>
      <c r="L267" s="57" t="s">
        <v>18</v>
      </c>
    </row>
    <row r="268" spans="1:12" s="55" customFormat="1" ht="22.5" customHeight="1" x14ac:dyDescent="0.2">
      <c r="A268" s="199"/>
      <c r="B268" s="11" t="s">
        <v>490</v>
      </c>
      <c r="C268" s="16" t="s">
        <v>24</v>
      </c>
      <c r="D268" s="16" t="s">
        <v>304</v>
      </c>
      <c r="E268" s="12"/>
      <c r="F268" s="12"/>
      <c r="G268" s="12"/>
      <c r="H268" s="12"/>
      <c r="I268" s="12"/>
      <c r="J268" s="168" t="s">
        <v>491</v>
      </c>
      <c r="K268" s="14" t="s">
        <v>19</v>
      </c>
      <c r="L268" s="103"/>
    </row>
    <row r="269" spans="1:12" s="179" customFormat="1" ht="23.1" customHeight="1" x14ac:dyDescent="0.2">
      <c r="A269" s="199"/>
      <c r="B269" s="100"/>
      <c r="C269" s="16"/>
      <c r="D269" s="16" t="s">
        <v>406</v>
      </c>
      <c r="E269" s="16"/>
      <c r="F269" s="16"/>
      <c r="G269" s="16"/>
      <c r="H269" s="16"/>
      <c r="I269" s="16"/>
      <c r="J269" s="168" t="s">
        <v>119</v>
      </c>
      <c r="K269" s="14" t="s">
        <v>20</v>
      </c>
      <c r="L269" s="103"/>
    </row>
    <row r="270" spans="1:12" s="179" customFormat="1" ht="23.1" customHeight="1" x14ac:dyDescent="0.2">
      <c r="A270" s="199"/>
      <c r="B270" s="100"/>
      <c r="C270" s="16"/>
      <c r="D270" s="16" t="s">
        <v>184</v>
      </c>
      <c r="E270" s="16"/>
      <c r="F270" s="16"/>
      <c r="G270" s="16"/>
      <c r="H270" s="16"/>
      <c r="I270" s="16"/>
      <c r="J270" s="16"/>
      <c r="K270" s="14" t="s">
        <v>77</v>
      </c>
      <c r="L270" s="103"/>
    </row>
    <row r="271" spans="1:12" s="179" customFormat="1" ht="23.1" customHeight="1" x14ac:dyDescent="0.2">
      <c r="A271" s="29"/>
      <c r="B271" s="171"/>
      <c r="C271" s="38"/>
      <c r="D271" s="38" t="s">
        <v>268</v>
      </c>
      <c r="E271" s="38"/>
      <c r="F271" s="38"/>
      <c r="G271" s="38"/>
      <c r="H271" s="389"/>
      <c r="I271" s="389"/>
      <c r="J271" s="38"/>
      <c r="K271" s="30"/>
      <c r="L271" s="104"/>
    </row>
    <row r="272" spans="1:12" s="55" customFormat="1" ht="22.5" customHeight="1" x14ac:dyDescent="0.2">
      <c r="A272" s="199">
        <v>51</v>
      </c>
      <c r="B272" s="11" t="s">
        <v>115</v>
      </c>
      <c r="C272" s="16" t="s">
        <v>23</v>
      </c>
      <c r="D272" s="16" t="s">
        <v>78</v>
      </c>
      <c r="E272" s="34" t="s">
        <v>72</v>
      </c>
      <c r="F272" s="34" t="s">
        <v>72</v>
      </c>
      <c r="G272" s="34" t="s">
        <v>72</v>
      </c>
      <c r="H272" s="283">
        <v>1040000</v>
      </c>
      <c r="I272" s="283">
        <v>1040000</v>
      </c>
      <c r="J272" s="168" t="s">
        <v>76</v>
      </c>
      <c r="K272" s="14" t="s">
        <v>17</v>
      </c>
      <c r="L272" s="57" t="s">
        <v>18</v>
      </c>
    </row>
    <row r="273" spans="1:12" s="55" customFormat="1" ht="22.5" customHeight="1" x14ac:dyDescent="0.2">
      <c r="A273" s="199"/>
      <c r="B273" s="11" t="s">
        <v>492</v>
      </c>
      <c r="C273" s="16" t="s">
        <v>24</v>
      </c>
      <c r="D273" s="16" t="s">
        <v>304</v>
      </c>
      <c r="E273" s="12"/>
      <c r="F273" s="12"/>
      <c r="G273" s="12"/>
      <c r="H273" s="12"/>
      <c r="I273" s="12"/>
      <c r="J273" s="168" t="s">
        <v>491</v>
      </c>
      <c r="K273" s="14" t="s">
        <v>19</v>
      </c>
      <c r="L273" s="103"/>
    </row>
    <row r="274" spans="1:12" s="179" customFormat="1" ht="23.1" customHeight="1" x14ac:dyDescent="0.2">
      <c r="A274" s="199"/>
      <c r="B274" s="100"/>
      <c r="C274" s="16"/>
      <c r="D274" s="16" t="s">
        <v>406</v>
      </c>
      <c r="E274" s="16"/>
      <c r="F274" s="16"/>
      <c r="G274" s="16"/>
      <c r="H274" s="16"/>
      <c r="I274" s="16"/>
      <c r="J274" s="168" t="s">
        <v>119</v>
      </c>
      <c r="K274" s="14" t="s">
        <v>20</v>
      </c>
      <c r="L274" s="103"/>
    </row>
    <row r="275" spans="1:12" s="179" customFormat="1" ht="23.1" customHeight="1" x14ac:dyDescent="0.2">
      <c r="A275" s="199"/>
      <c r="B275" s="100"/>
      <c r="C275" s="16"/>
      <c r="D275" s="16" t="s">
        <v>184</v>
      </c>
      <c r="E275" s="16"/>
      <c r="F275" s="16"/>
      <c r="G275" s="16"/>
      <c r="H275" s="16"/>
      <c r="I275" s="16"/>
      <c r="J275" s="16"/>
      <c r="K275" s="14" t="s">
        <v>77</v>
      </c>
      <c r="L275" s="103"/>
    </row>
    <row r="276" spans="1:12" s="179" customFormat="1" ht="23.1" customHeight="1" x14ac:dyDescent="0.2">
      <c r="A276" s="29"/>
      <c r="B276" s="171"/>
      <c r="C276" s="38"/>
      <c r="D276" s="38" t="s">
        <v>268</v>
      </c>
      <c r="E276" s="38"/>
      <c r="F276" s="38"/>
      <c r="G276" s="38"/>
      <c r="H276" s="389"/>
      <c r="I276" s="389"/>
      <c r="J276" s="38"/>
      <c r="K276" s="30"/>
      <c r="L276" s="104"/>
    </row>
    <row r="277" spans="1:12" s="55" customFormat="1" ht="22.5" customHeight="1" x14ac:dyDescent="0.2">
      <c r="A277" s="199">
        <v>52</v>
      </c>
      <c r="B277" s="11" t="s">
        <v>115</v>
      </c>
      <c r="C277" s="16" t="s">
        <v>23</v>
      </c>
      <c r="D277" s="16" t="s">
        <v>78</v>
      </c>
      <c r="E277" s="34" t="s">
        <v>72</v>
      </c>
      <c r="F277" s="34" t="s">
        <v>72</v>
      </c>
      <c r="G277" s="34" t="s">
        <v>72</v>
      </c>
      <c r="H277" s="283">
        <v>1950000</v>
      </c>
      <c r="I277" s="283">
        <v>1950000</v>
      </c>
      <c r="J277" s="168" t="s">
        <v>76</v>
      </c>
      <c r="K277" s="14" t="s">
        <v>17</v>
      </c>
      <c r="L277" s="57" t="s">
        <v>18</v>
      </c>
    </row>
    <row r="278" spans="1:12" s="55" customFormat="1" ht="22.5" customHeight="1" x14ac:dyDescent="0.2">
      <c r="A278" s="199"/>
      <c r="B278" s="11" t="s">
        <v>493</v>
      </c>
      <c r="C278" s="16" t="s">
        <v>24</v>
      </c>
      <c r="D278" s="16" t="s">
        <v>304</v>
      </c>
      <c r="E278" s="12"/>
      <c r="F278" s="12"/>
      <c r="G278" s="12"/>
      <c r="H278" s="12"/>
      <c r="I278" s="12"/>
      <c r="J278" s="168" t="s">
        <v>472</v>
      </c>
      <c r="K278" s="14" t="s">
        <v>19</v>
      </c>
      <c r="L278" s="103"/>
    </row>
    <row r="279" spans="1:12" s="179" customFormat="1" ht="23.1" customHeight="1" x14ac:dyDescent="0.2">
      <c r="A279" s="199"/>
      <c r="B279" s="100"/>
      <c r="C279" s="16"/>
      <c r="D279" s="16" t="s">
        <v>449</v>
      </c>
      <c r="E279" s="16"/>
      <c r="F279" s="16"/>
      <c r="G279" s="16"/>
      <c r="H279" s="16"/>
      <c r="I279" s="16"/>
      <c r="J279" s="168" t="s">
        <v>119</v>
      </c>
      <c r="K279" s="14" t="s">
        <v>20</v>
      </c>
      <c r="L279" s="103"/>
    </row>
    <row r="280" spans="1:12" s="179" customFormat="1" ht="23.1" customHeight="1" x14ac:dyDescent="0.2">
      <c r="A280" s="199"/>
      <c r="B280" s="100"/>
      <c r="C280" s="16"/>
      <c r="D280" s="16" t="s">
        <v>184</v>
      </c>
      <c r="E280" s="16"/>
      <c r="F280" s="16"/>
      <c r="G280" s="16"/>
      <c r="H280" s="16"/>
      <c r="I280" s="16"/>
      <c r="J280" s="16"/>
      <c r="K280" s="14" t="s">
        <v>77</v>
      </c>
      <c r="L280" s="103"/>
    </row>
    <row r="281" spans="1:12" s="179" customFormat="1" ht="23.1" customHeight="1" x14ac:dyDescent="0.2">
      <c r="A281" s="29"/>
      <c r="B281" s="171"/>
      <c r="C281" s="38"/>
      <c r="D281" s="38" t="s">
        <v>268</v>
      </c>
      <c r="E281" s="38"/>
      <c r="F281" s="38"/>
      <c r="G281" s="38"/>
      <c r="H281" s="389"/>
      <c r="I281" s="389"/>
      <c r="J281" s="38"/>
      <c r="K281" s="30"/>
      <c r="L281" s="104"/>
    </row>
    <row r="282" spans="1:12" s="55" customFormat="1" ht="22.5" customHeight="1" x14ac:dyDescent="0.2">
      <c r="A282" s="199">
        <v>53</v>
      </c>
      <c r="B282" s="11" t="s">
        <v>115</v>
      </c>
      <c r="C282" s="16" t="s">
        <v>23</v>
      </c>
      <c r="D282" s="16" t="s">
        <v>78</v>
      </c>
      <c r="E282" s="34" t="s">
        <v>72</v>
      </c>
      <c r="F282" s="34" t="s">
        <v>72</v>
      </c>
      <c r="G282" s="34" t="s">
        <v>72</v>
      </c>
      <c r="H282" s="283">
        <v>1040000</v>
      </c>
      <c r="I282" s="283">
        <v>1040000</v>
      </c>
      <c r="J282" s="168" t="s">
        <v>76</v>
      </c>
      <c r="K282" s="14" t="s">
        <v>17</v>
      </c>
      <c r="L282" s="57" t="s">
        <v>18</v>
      </c>
    </row>
    <row r="283" spans="1:12" s="55" customFormat="1" ht="22.5" customHeight="1" x14ac:dyDescent="0.2">
      <c r="A283" s="199"/>
      <c r="B283" s="11" t="s">
        <v>494</v>
      </c>
      <c r="C283" s="16" t="s">
        <v>24</v>
      </c>
      <c r="D283" s="16" t="s">
        <v>304</v>
      </c>
      <c r="E283" s="12"/>
      <c r="F283" s="12"/>
      <c r="G283" s="12"/>
      <c r="H283" s="12"/>
      <c r="I283" s="12"/>
      <c r="J283" s="168" t="s">
        <v>495</v>
      </c>
      <c r="K283" s="14" t="s">
        <v>19</v>
      </c>
      <c r="L283" s="103"/>
    </row>
    <row r="284" spans="1:12" s="179" customFormat="1" ht="23.1" customHeight="1" x14ac:dyDescent="0.2">
      <c r="A284" s="199"/>
      <c r="B284" s="100"/>
      <c r="C284" s="16"/>
      <c r="D284" s="16" t="s">
        <v>117</v>
      </c>
      <c r="E284" s="16"/>
      <c r="F284" s="16"/>
      <c r="G284" s="16"/>
      <c r="H284" s="16"/>
      <c r="I284" s="16"/>
      <c r="J284" s="168" t="s">
        <v>119</v>
      </c>
      <c r="K284" s="14" t="s">
        <v>20</v>
      </c>
      <c r="L284" s="103"/>
    </row>
    <row r="285" spans="1:12" s="179" customFormat="1" ht="23.1" customHeight="1" x14ac:dyDescent="0.2">
      <c r="A285" s="199"/>
      <c r="B285" s="100"/>
      <c r="C285" s="16"/>
      <c r="D285" s="16" t="s">
        <v>184</v>
      </c>
      <c r="E285" s="16"/>
      <c r="F285" s="16"/>
      <c r="G285" s="16"/>
      <c r="H285" s="16"/>
      <c r="I285" s="16"/>
      <c r="J285" s="16"/>
      <c r="K285" s="14" t="s">
        <v>77</v>
      </c>
      <c r="L285" s="103"/>
    </row>
    <row r="286" spans="1:12" s="179" customFormat="1" ht="23.1" customHeight="1" thickBot="1" x14ac:dyDescent="0.25">
      <c r="A286" s="199"/>
      <c r="B286" s="100"/>
      <c r="C286" s="16"/>
      <c r="D286" s="16" t="s">
        <v>268</v>
      </c>
      <c r="E286" s="16"/>
      <c r="F286" s="16"/>
      <c r="G286" s="16"/>
      <c r="H286" s="282"/>
      <c r="I286" s="282"/>
      <c r="J286" s="16"/>
      <c r="K286" s="14"/>
      <c r="L286" s="103"/>
    </row>
    <row r="287" spans="1:12" s="179" customFormat="1" ht="23.1" customHeight="1" x14ac:dyDescent="0.2">
      <c r="A287" s="39"/>
      <c r="B287" s="393"/>
      <c r="C287" s="54"/>
      <c r="D287" s="54"/>
      <c r="E287" s="54"/>
      <c r="F287" s="54"/>
      <c r="G287" s="54"/>
      <c r="H287" s="391"/>
      <c r="I287" s="391"/>
      <c r="J287" s="54"/>
      <c r="K287" s="43"/>
      <c r="L287" s="54"/>
    </row>
    <row r="288" spans="1:12" s="179" customFormat="1" ht="23.1" customHeight="1" thickBot="1" x14ac:dyDescent="0.25">
      <c r="A288" s="25"/>
      <c r="B288" s="105"/>
      <c r="C288" s="55"/>
      <c r="D288" s="55"/>
      <c r="E288" s="55"/>
      <c r="F288" s="55"/>
      <c r="G288" s="55"/>
      <c r="H288" s="392"/>
      <c r="I288" s="392"/>
      <c r="J288" s="55"/>
      <c r="K288" s="28"/>
      <c r="L288" s="55"/>
    </row>
    <row r="289" spans="1:12" s="55" customFormat="1" ht="23.1" customHeight="1" x14ac:dyDescent="0.2">
      <c r="A289" s="592" t="s">
        <v>3</v>
      </c>
      <c r="B289" s="594" t="s">
        <v>4</v>
      </c>
      <c r="C289" s="594" t="s">
        <v>5</v>
      </c>
      <c r="D289" s="546" t="s">
        <v>6</v>
      </c>
      <c r="E289" s="601" t="s">
        <v>53</v>
      </c>
      <c r="F289" s="602"/>
      <c r="G289" s="602"/>
      <c r="H289" s="602"/>
      <c r="I289" s="603"/>
      <c r="J289" s="546" t="s">
        <v>8</v>
      </c>
      <c r="K289" s="597" t="s">
        <v>9</v>
      </c>
      <c r="L289" s="599" t="s">
        <v>10</v>
      </c>
    </row>
    <row r="290" spans="1:12" s="55" customFormat="1" ht="23.1" customHeight="1" thickBot="1" x14ac:dyDescent="0.25">
      <c r="A290" s="593"/>
      <c r="B290" s="595"/>
      <c r="C290" s="595"/>
      <c r="D290" s="547" t="s">
        <v>11</v>
      </c>
      <c r="E290" s="175" t="s">
        <v>12</v>
      </c>
      <c r="F290" s="175" t="s">
        <v>13</v>
      </c>
      <c r="G290" s="176" t="s">
        <v>14</v>
      </c>
      <c r="H290" s="176" t="s">
        <v>15</v>
      </c>
      <c r="I290" s="176" t="s">
        <v>98</v>
      </c>
      <c r="J290" s="177" t="s">
        <v>16</v>
      </c>
      <c r="K290" s="598"/>
      <c r="L290" s="600"/>
    </row>
    <row r="291" spans="1:12" s="55" customFormat="1" ht="22.5" customHeight="1" x14ac:dyDescent="0.2">
      <c r="A291" s="199">
        <v>54</v>
      </c>
      <c r="B291" s="11" t="s">
        <v>115</v>
      </c>
      <c r="C291" s="16" t="s">
        <v>23</v>
      </c>
      <c r="D291" s="16" t="s">
        <v>78</v>
      </c>
      <c r="E291" s="34" t="s">
        <v>72</v>
      </c>
      <c r="F291" s="34" t="s">
        <v>72</v>
      </c>
      <c r="G291" s="34" t="s">
        <v>72</v>
      </c>
      <c r="H291" s="283">
        <v>2600000</v>
      </c>
      <c r="I291" s="283">
        <v>2600000</v>
      </c>
      <c r="J291" s="168" t="s">
        <v>76</v>
      </c>
      <c r="K291" s="14" t="s">
        <v>17</v>
      </c>
      <c r="L291" s="57" t="s">
        <v>18</v>
      </c>
    </row>
    <row r="292" spans="1:12" s="55" customFormat="1" ht="22.5" customHeight="1" x14ac:dyDescent="0.2">
      <c r="A292" s="199"/>
      <c r="B292" s="11" t="s">
        <v>496</v>
      </c>
      <c r="C292" s="16" t="s">
        <v>24</v>
      </c>
      <c r="D292" s="16" t="s">
        <v>304</v>
      </c>
      <c r="E292" s="12"/>
      <c r="F292" s="12"/>
      <c r="G292" s="12"/>
      <c r="H292" s="12"/>
      <c r="I292" s="12"/>
      <c r="J292" s="168" t="s">
        <v>497</v>
      </c>
      <c r="K292" s="14" t="s">
        <v>19</v>
      </c>
      <c r="L292" s="103"/>
    </row>
    <row r="293" spans="1:12" s="179" customFormat="1" ht="23.1" customHeight="1" x14ac:dyDescent="0.2">
      <c r="A293" s="199"/>
      <c r="B293" s="100"/>
      <c r="C293" s="16"/>
      <c r="D293" s="16" t="s">
        <v>452</v>
      </c>
      <c r="E293" s="16"/>
      <c r="F293" s="16"/>
      <c r="G293" s="16"/>
      <c r="H293" s="16"/>
      <c r="I293" s="16"/>
      <c r="J293" s="168" t="s">
        <v>119</v>
      </c>
      <c r="K293" s="14" t="s">
        <v>20</v>
      </c>
      <c r="L293" s="103"/>
    </row>
    <row r="294" spans="1:12" s="179" customFormat="1" ht="23.1" customHeight="1" x14ac:dyDescent="0.2">
      <c r="A294" s="199"/>
      <c r="B294" s="100"/>
      <c r="C294" s="16"/>
      <c r="D294" s="16" t="s">
        <v>184</v>
      </c>
      <c r="E294" s="16"/>
      <c r="F294" s="16"/>
      <c r="G294" s="16"/>
      <c r="H294" s="16"/>
      <c r="I294" s="16"/>
      <c r="J294" s="16"/>
      <c r="K294" s="14" t="s">
        <v>77</v>
      </c>
      <c r="L294" s="103"/>
    </row>
    <row r="295" spans="1:12" s="179" customFormat="1" ht="23.1" customHeight="1" x14ac:dyDescent="0.2">
      <c r="A295" s="29"/>
      <c r="B295" s="171"/>
      <c r="C295" s="38"/>
      <c r="D295" s="38" t="s">
        <v>268</v>
      </c>
      <c r="E295" s="38"/>
      <c r="F295" s="38"/>
      <c r="G295" s="38"/>
      <c r="H295" s="389"/>
      <c r="I295" s="389"/>
      <c r="J295" s="38"/>
      <c r="K295" s="30"/>
      <c r="L295" s="104"/>
    </row>
    <row r="296" spans="1:12" s="55" customFormat="1" ht="22.5" customHeight="1" x14ac:dyDescent="0.2">
      <c r="A296" s="199">
        <v>55</v>
      </c>
      <c r="B296" s="11" t="s">
        <v>115</v>
      </c>
      <c r="C296" s="16" t="s">
        <v>23</v>
      </c>
      <c r="D296" s="16" t="s">
        <v>78</v>
      </c>
      <c r="E296" s="34" t="s">
        <v>72</v>
      </c>
      <c r="F296" s="34" t="s">
        <v>72</v>
      </c>
      <c r="G296" s="34" t="s">
        <v>72</v>
      </c>
      <c r="H296" s="283">
        <v>2600000</v>
      </c>
      <c r="I296" s="283">
        <v>2600000</v>
      </c>
      <c r="J296" s="168" t="s">
        <v>76</v>
      </c>
      <c r="K296" s="14" t="s">
        <v>17</v>
      </c>
      <c r="L296" s="57" t="s">
        <v>18</v>
      </c>
    </row>
    <row r="297" spans="1:12" s="55" customFormat="1" ht="22.5" customHeight="1" x14ac:dyDescent="0.2">
      <c r="A297" s="199"/>
      <c r="B297" s="11" t="s">
        <v>498</v>
      </c>
      <c r="C297" s="16" t="s">
        <v>24</v>
      </c>
      <c r="D297" s="16" t="s">
        <v>304</v>
      </c>
      <c r="E297" s="12"/>
      <c r="F297" s="12"/>
      <c r="G297" s="12"/>
      <c r="H297" s="12"/>
      <c r="I297" s="12"/>
      <c r="J297" s="168" t="s">
        <v>497</v>
      </c>
      <c r="K297" s="14" t="s">
        <v>19</v>
      </c>
      <c r="L297" s="103"/>
    </row>
    <row r="298" spans="1:12" s="179" customFormat="1" ht="23.1" customHeight="1" x14ac:dyDescent="0.2">
      <c r="A298" s="199"/>
      <c r="B298" s="100"/>
      <c r="C298" s="16"/>
      <c r="D298" s="16" t="s">
        <v>452</v>
      </c>
      <c r="E298" s="16"/>
      <c r="F298" s="16"/>
      <c r="G298" s="16"/>
      <c r="H298" s="16"/>
      <c r="I298" s="16"/>
      <c r="J298" s="168" t="s">
        <v>119</v>
      </c>
      <c r="K298" s="14" t="s">
        <v>20</v>
      </c>
      <c r="L298" s="103"/>
    </row>
    <row r="299" spans="1:12" s="179" customFormat="1" ht="23.1" customHeight="1" x14ac:dyDescent="0.2">
      <c r="A299" s="199"/>
      <c r="B299" s="100"/>
      <c r="C299" s="16"/>
      <c r="D299" s="16" t="s">
        <v>184</v>
      </c>
      <c r="E299" s="16"/>
      <c r="F299" s="16"/>
      <c r="G299" s="16"/>
      <c r="H299" s="16"/>
      <c r="I299" s="16"/>
      <c r="J299" s="16"/>
      <c r="K299" s="14" t="s">
        <v>77</v>
      </c>
      <c r="L299" s="103"/>
    </row>
    <row r="300" spans="1:12" s="179" customFormat="1" ht="23.1" customHeight="1" x14ac:dyDescent="0.2">
      <c r="A300" s="29"/>
      <c r="B300" s="171"/>
      <c r="C300" s="38"/>
      <c r="D300" s="38" t="s">
        <v>268</v>
      </c>
      <c r="E300" s="38"/>
      <c r="F300" s="38"/>
      <c r="G300" s="38"/>
      <c r="H300" s="389"/>
      <c r="I300" s="389"/>
      <c r="J300" s="38"/>
      <c r="K300" s="30"/>
      <c r="L300" s="104"/>
    </row>
    <row r="301" spans="1:12" s="55" customFormat="1" ht="22.5" customHeight="1" x14ac:dyDescent="0.2">
      <c r="A301" s="199">
        <v>56</v>
      </c>
      <c r="B301" s="11" t="s">
        <v>115</v>
      </c>
      <c r="C301" s="16" t="s">
        <v>23</v>
      </c>
      <c r="D301" s="16" t="s">
        <v>78</v>
      </c>
      <c r="E301" s="34" t="s">
        <v>72</v>
      </c>
      <c r="F301" s="34" t="s">
        <v>72</v>
      </c>
      <c r="G301" s="34" t="s">
        <v>72</v>
      </c>
      <c r="H301" s="283">
        <v>3250000</v>
      </c>
      <c r="I301" s="283">
        <v>3250000</v>
      </c>
      <c r="J301" s="168" t="s">
        <v>76</v>
      </c>
      <c r="K301" s="14" t="s">
        <v>17</v>
      </c>
      <c r="L301" s="57" t="s">
        <v>18</v>
      </c>
    </row>
    <row r="302" spans="1:12" s="55" customFormat="1" ht="22.5" customHeight="1" x14ac:dyDescent="0.2">
      <c r="A302" s="199"/>
      <c r="B302" s="11" t="s">
        <v>512</v>
      </c>
      <c r="C302" s="16" t="s">
        <v>24</v>
      </c>
      <c r="D302" s="16" t="s">
        <v>304</v>
      </c>
      <c r="E302" s="12"/>
      <c r="F302" s="12"/>
      <c r="G302" s="12"/>
      <c r="H302" s="12"/>
      <c r="I302" s="12"/>
      <c r="J302" s="168" t="s">
        <v>499</v>
      </c>
      <c r="K302" s="14" t="s">
        <v>19</v>
      </c>
      <c r="L302" s="103"/>
    </row>
    <row r="303" spans="1:12" s="179" customFormat="1" ht="23.1" customHeight="1" x14ac:dyDescent="0.2">
      <c r="A303" s="199"/>
      <c r="B303" s="100"/>
      <c r="C303" s="16"/>
      <c r="D303" s="16" t="s">
        <v>448</v>
      </c>
      <c r="E303" s="16"/>
      <c r="F303" s="16"/>
      <c r="G303" s="16"/>
      <c r="H303" s="16"/>
      <c r="I303" s="16"/>
      <c r="J303" s="168" t="s">
        <v>119</v>
      </c>
      <c r="K303" s="14" t="s">
        <v>20</v>
      </c>
      <c r="L303" s="103"/>
    </row>
    <row r="304" spans="1:12" s="179" customFormat="1" ht="23.1" customHeight="1" x14ac:dyDescent="0.2">
      <c r="A304" s="199"/>
      <c r="B304" s="100"/>
      <c r="C304" s="16"/>
      <c r="D304" s="16" t="s">
        <v>184</v>
      </c>
      <c r="E304" s="16"/>
      <c r="F304" s="16"/>
      <c r="G304" s="16"/>
      <c r="H304" s="16"/>
      <c r="I304" s="16"/>
      <c r="J304" s="16"/>
      <c r="K304" s="14" t="s">
        <v>77</v>
      </c>
      <c r="L304" s="103"/>
    </row>
    <row r="305" spans="1:12" s="179" customFormat="1" ht="23.1" customHeight="1" x14ac:dyDescent="0.2">
      <c r="A305" s="29"/>
      <c r="B305" s="171"/>
      <c r="C305" s="38"/>
      <c r="D305" s="38" t="s">
        <v>268</v>
      </c>
      <c r="E305" s="38"/>
      <c r="F305" s="38"/>
      <c r="G305" s="38"/>
      <c r="H305" s="389"/>
      <c r="I305" s="389"/>
      <c r="J305" s="38"/>
      <c r="K305" s="30"/>
      <c r="L305" s="104"/>
    </row>
    <row r="306" spans="1:12" s="55" customFormat="1" ht="22.5" customHeight="1" x14ac:dyDescent="0.2">
      <c r="A306" s="199">
        <v>57</v>
      </c>
      <c r="B306" s="11" t="s">
        <v>115</v>
      </c>
      <c r="C306" s="16" t="s">
        <v>23</v>
      </c>
      <c r="D306" s="16" t="s">
        <v>78</v>
      </c>
      <c r="E306" s="34" t="s">
        <v>72</v>
      </c>
      <c r="F306" s="34" t="s">
        <v>72</v>
      </c>
      <c r="G306" s="34" t="s">
        <v>72</v>
      </c>
      <c r="H306" s="283">
        <v>286000</v>
      </c>
      <c r="I306" s="283">
        <v>286000</v>
      </c>
      <c r="J306" s="168" t="s">
        <v>76</v>
      </c>
      <c r="K306" s="14" t="s">
        <v>17</v>
      </c>
      <c r="L306" s="57" t="s">
        <v>18</v>
      </c>
    </row>
    <row r="307" spans="1:12" s="55" customFormat="1" ht="22.5" customHeight="1" x14ac:dyDescent="0.2">
      <c r="A307" s="199"/>
      <c r="B307" s="11" t="s">
        <v>511</v>
      </c>
      <c r="C307" s="16" t="s">
        <v>24</v>
      </c>
      <c r="D307" s="16" t="s">
        <v>304</v>
      </c>
      <c r="E307" s="12"/>
      <c r="F307" s="12"/>
      <c r="G307" s="12"/>
      <c r="H307" s="12"/>
      <c r="I307" s="12"/>
      <c r="J307" s="168" t="s">
        <v>501</v>
      </c>
      <c r="K307" s="14" t="s">
        <v>19</v>
      </c>
      <c r="L307" s="103"/>
    </row>
    <row r="308" spans="1:12" s="179" customFormat="1" ht="23.1" customHeight="1" x14ac:dyDescent="0.2">
      <c r="A308" s="199"/>
      <c r="B308" s="100"/>
      <c r="C308" s="16"/>
      <c r="D308" s="16" t="s">
        <v>500</v>
      </c>
      <c r="E308" s="16"/>
      <c r="F308" s="16"/>
      <c r="G308" s="16"/>
      <c r="H308" s="16"/>
      <c r="I308" s="16"/>
      <c r="J308" s="168" t="s">
        <v>119</v>
      </c>
      <c r="K308" s="14" t="s">
        <v>20</v>
      </c>
      <c r="L308" s="103"/>
    </row>
    <row r="309" spans="1:12" s="179" customFormat="1" ht="23.1" customHeight="1" x14ac:dyDescent="0.2">
      <c r="A309" s="199"/>
      <c r="B309" s="100"/>
      <c r="C309" s="16"/>
      <c r="D309" s="16" t="s">
        <v>184</v>
      </c>
      <c r="E309" s="16"/>
      <c r="F309" s="16"/>
      <c r="G309" s="16"/>
      <c r="H309" s="16"/>
      <c r="I309" s="16"/>
      <c r="J309" s="16"/>
      <c r="K309" s="14" t="s">
        <v>77</v>
      </c>
      <c r="L309" s="103"/>
    </row>
    <row r="310" spans="1:12" s="179" customFormat="1" ht="23.1" customHeight="1" thickBot="1" x14ac:dyDescent="0.25">
      <c r="A310" s="199"/>
      <c r="B310" s="100"/>
      <c r="C310" s="16"/>
      <c r="D310" s="16" t="s">
        <v>268</v>
      </c>
      <c r="E310" s="16"/>
      <c r="F310" s="16"/>
      <c r="G310" s="16"/>
      <c r="H310" s="282"/>
      <c r="I310" s="282"/>
      <c r="J310" s="16"/>
      <c r="K310" s="14"/>
      <c r="L310" s="103"/>
    </row>
    <row r="311" spans="1:12" s="179" customFormat="1" ht="22.5" customHeight="1" x14ac:dyDescent="0.2">
      <c r="A311" s="39"/>
      <c r="B311" s="393"/>
      <c r="C311" s="54"/>
      <c r="D311" s="54"/>
      <c r="E311" s="54"/>
      <c r="F311" s="54"/>
      <c r="G311" s="54"/>
      <c r="H311" s="391"/>
      <c r="I311" s="391"/>
      <c r="J311" s="54"/>
      <c r="K311" s="43"/>
      <c r="L311" s="54"/>
    </row>
    <row r="312" spans="1:12" s="179" customFormat="1" ht="22.5" customHeight="1" thickBot="1" x14ac:dyDescent="0.25">
      <c r="A312" s="25"/>
      <c r="B312" s="105"/>
      <c r="C312" s="55"/>
      <c r="D312" s="55"/>
      <c r="E312" s="55"/>
      <c r="F312" s="55"/>
      <c r="G312" s="55"/>
      <c r="H312" s="392"/>
      <c r="I312" s="392"/>
      <c r="J312" s="55"/>
      <c r="K312" s="28"/>
      <c r="L312" s="55"/>
    </row>
    <row r="313" spans="1:12" s="55" customFormat="1" ht="23.1" customHeight="1" x14ac:dyDescent="0.2">
      <c r="A313" s="592" t="s">
        <v>3</v>
      </c>
      <c r="B313" s="594" t="s">
        <v>4</v>
      </c>
      <c r="C313" s="594" t="s">
        <v>5</v>
      </c>
      <c r="D313" s="546" t="s">
        <v>6</v>
      </c>
      <c r="E313" s="601" t="s">
        <v>53</v>
      </c>
      <c r="F313" s="602"/>
      <c r="G313" s="602"/>
      <c r="H313" s="602"/>
      <c r="I313" s="603"/>
      <c r="J313" s="546" t="s">
        <v>8</v>
      </c>
      <c r="K313" s="597" t="s">
        <v>9</v>
      </c>
      <c r="L313" s="599" t="s">
        <v>10</v>
      </c>
    </row>
    <row r="314" spans="1:12" s="55" customFormat="1" ht="23.1" customHeight="1" thickBot="1" x14ac:dyDescent="0.25">
      <c r="A314" s="593"/>
      <c r="B314" s="595"/>
      <c r="C314" s="595"/>
      <c r="D314" s="547" t="s">
        <v>11</v>
      </c>
      <c r="E314" s="175" t="s">
        <v>12</v>
      </c>
      <c r="F314" s="175" t="s">
        <v>13</v>
      </c>
      <c r="G314" s="176" t="s">
        <v>14</v>
      </c>
      <c r="H314" s="176" t="s">
        <v>15</v>
      </c>
      <c r="I314" s="176" t="s">
        <v>98</v>
      </c>
      <c r="J314" s="177" t="s">
        <v>16</v>
      </c>
      <c r="K314" s="598"/>
      <c r="L314" s="600"/>
    </row>
    <row r="315" spans="1:12" s="55" customFormat="1" ht="22.5" customHeight="1" x14ac:dyDescent="0.2">
      <c r="A315" s="199">
        <v>58</v>
      </c>
      <c r="B315" s="11" t="s">
        <v>115</v>
      </c>
      <c r="C315" s="16" t="s">
        <v>23</v>
      </c>
      <c r="D315" s="16" t="s">
        <v>78</v>
      </c>
      <c r="E315" s="34" t="s">
        <v>72</v>
      </c>
      <c r="F315" s="34" t="s">
        <v>72</v>
      </c>
      <c r="G315" s="34" t="s">
        <v>72</v>
      </c>
      <c r="H315" s="283">
        <v>1500000</v>
      </c>
      <c r="I315" s="283">
        <v>1500000</v>
      </c>
      <c r="J315" s="168" t="s">
        <v>76</v>
      </c>
      <c r="K315" s="14" t="s">
        <v>17</v>
      </c>
      <c r="L315" s="57" t="s">
        <v>18</v>
      </c>
    </row>
    <row r="316" spans="1:12" s="55" customFormat="1" ht="22.5" customHeight="1" x14ac:dyDescent="0.2">
      <c r="A316" s="199"/>
      <c r="B316" s="11" t="s">
        <v>1410</v>
      </c>
      <c r="C316" s="16" t="s">
        <v>24</v>
      </c>
      <c r="D316" s="16" t="s">
        <v>485</v>
      </c>
      <c r="E316" s="12"/>
      <c r="F316" s="12"/>
      <c r="G316" s="12"/>
      <c r="H316" s="12"/>
      <c r="I316" s="12"/>
      <c r="J316" s="168" t="s">
        <v>472</v>
      </c>
      <c r="K316" s="14" t="s">
        <v>19</v>
      </c>
      <c r="L316" s="103"/>
    </row>
    <row r="317" spans="1:12" s="179" customFormat="1" ht="23.1" customHeight="1" x14ac:dyDescent="0.2">
      <c r="A317" s="199"/>
      <c r="B317" s="100"/>
      <c r="C317" s="16"/>
      <c r="D317" s="16" t="s">
        <v>449</v>
      </c>
      <c r="E317" s="16"/>
      <c r="F317" s="16"/>
      <c r="G317" s="16"/>
      <c r="H317" s="16"/>
      <c r="I317" s="16"/>
      <c r="J317" s="168" t="s">
        <v>119</v>
      </c>
      <c r="K317" s="14" t="s">
        <v>20</v>
      </c>
      <c r="L317" s="103"/>
    </row>
    <row r="318" spans="1:12" s="179" customFormat="1" ht="23.1" customHeight="1" x14ac:dyDescent="0.2">
      <c r="A318" s="199"/>
      <c r="B318" s="100"/>
      <c r="C318" s="16"/>
      <c r="D318" s="16" t="s">
        <v>184</v>
      </c>
      <c r="E318" s="16"/>
      <c r="F318" s="16"/>
      <c r="G318" s="16"/>
      <c r="H318" s="16"/>
      <c r="I318" s="16"/>
      <c r="J318" s="16"/>
      <c r="K318" s="14" t="s">
        <v>77</v>
      </c>
      <c r="L318" s="103"/>
    </row>
    <row r="319" spans="1:12" s="179" customFormat="1" ht="23.1" customHeight="1" x14ac:dyDescent="0.2">
      <c r="A319" s="29"/>
      <c r="B319" s="171"/>
      <c r="C319" s="38"/>
      <c r="D319" s="38" t="s">
        <v>268</v>
      </c>
      <c r="E319" s="38"/>
      <c r="F319" s="38"/>
      <c r="G319" s="38"/>
      <c r="H319" s="389"/>
      <c r="I319" s="389"/>
      <c r="J319" s="38"/>
      <c r="K319" s="30"/>
      <c r="L319" s="104"/>
    </row>
    <row r="320" spans="1:12" s="55" customFormat="1" ht="22.5" customHeight="1" x14ac:dyDescent="0.2">
      <c r="A320" s="199">
        <v>59</v>
      </c>
      <c r="B320" s="11" t="s">
        <v>115</v>
      </c>
      <c r="C320" s="16" t="s">
        <v>23</v>
      </c>
      <c r="D320" s="16" t="s">
        <v>1328</v>
      </c>
      <c r="E320" s="34" t="s">
        <v>72</v>
      </c>
      <c r="F320" s="34" t="s">
        <v>72</v>
      </c>
      <c r="G320" s="34" t="s">
        <v>72</v>
      </c>
      <c r="H320" s="283">
        <f>1100000+3250000</f>
        <v>4350000</v>
      </c>
      <c r="I320" s="283">
        <f>1100000+3250000</f>
        <v>4350000</v>
      </c>
      <c r="J320" s="168" t="s">
        <v>76</v>
      </c>
      <c r="K320" s="14" t="s">
        <v>17</v>
      </c>
      <c r="L320" s="57" t="s">
        <v>18</v>
      </c>
    </row>
    <row r="321" spans="1:12" s="55" customFormat="1" ht="22.5" customHeight="1" x14ac:dyDescent="0.2">
      <c r="A321" s="199"/>
      <c r="B321" s="11" t="s">
        <v>1363</v>
      </c>
      <c r="C321" s="16" t="s">
        <v>24</v>
      </c>
      <c r="D321" s="16" t="s">
        <v>1329</v>
      </c>
      <c r="E321" s="12"/>
      <c r="F321" s="12"/>
      <c r="G321" s="12"/>
      <c r="H321" s="12"/>
      <c r="I321" s="12"/>
      <c r="J321" s="168" t="s">
        <v>503</v>
      </c>
      <c r="K321" s="14" t="s">
        <v>19</v>
      </c>
      <c r="L321" s="103"/>
    </row>
    <row r="322" spans="1:12" s="179" customFormat="1" ht="23.1" customHeight="1" x14ac:dyDescent="0.2">
      <c r="A322" s="199"/>
      <c r="B322" s="100" t="s">
        <v>505</v>
      </c>
      <c r="C322" s="16"/>
      <c r="D322" s="16" t="s">
        <v>1327</v>
      </c>
      <c r="E322" s="16"/>
      <c r="F322" s="16"/>
      <c r="G322" s="16"/>
      <c r="H322" s="16"/>
      <c r="I322" s="16"/>
      <c r="J322" s="168" t="s">
        <v>119</v>
      </c>
      <c r="K322" s="14" t="s">
        <v>20</v>
      </c>
      <c r="L322" s="103"/>
    </row>
    <row r="323" spans="1:12" s="179" customFormat="1" ht="23.1" customHeight="1" x14ac:dyDescent="0.2">
      <c r="A323" s="199"/>
      <c r="B323" s="100"/>
      <c r="C323" s="16"/>
      <c r="D323" s="16" t="s">
        <v>992</v>
      </c>
      <c r="E323" s="16"/>
      <c r="F323" s="16"/>
      <c r="G323" s="16"/>
      <c r="H323" s="16"/>
      <c r="I323" s="16"/>
      <c r="J323" s="16"/>
      <c r="K323" s="14" t="s">
        <v>77</v>
      </c>
      <c r="L323" s="103"/>
    </row>
    <row r="324" spans="1:12" s="179" customFormat="1" ht="23.1" customHeight="1" x14ac:dyDescent="0.2">
      <c r="A324" s="199"/>
      <c r="B324" s="100"/>
      <c r="C324" s="16"/>
      <c r="D324" s="16" t="s">
        <v>268</v>
      </c>
      <c r="E324" s="16"/>
      <c r="F324" s="16"/>
      <c r="G324" s="16"/>
      <c r="H324" s="282"/>
      <c r="I324" s="282"/>
      <c r="J324" s="16"/>
      <c r="K324" s="14"/>
      <c r="L324" s="103"/>
    </row>
    <row r="325" spans="1:12" s="55" customFormat="1" ht="22.5" customHeight="1" x14ac:dyDescent="0.2">
      <c r="A325" s="199"/>
      <c r="B325" s="11"/>
      <c r="C325" s="16"/>
      <c r="D325" s="16" t="s">
        <v>859</v>
      </c>
      <c r="E325" s="216"/>
      <c r="F325" s="216"/>
      <c r="G325" s="219"/>
      <c r="H325" s="283"/>
      <c r="I325" s="283"/>
      <c r="J325" s="168"/>
      <c r="K325" s="14"/>
      <c r="L325" s="57"/>
    </row>
    <row r="326" spans="1:12" s="55" customFormat="1" ht="22.5" customHeight="1" x14ac:dyDescent="0.2">
      <c r="A326" s="199"/>
      <c r="B326" s="11"/>
      <c r="C326" s="16"/>
      <c r="D326" s="16" t="s">
        <v>107</v>
      </c>
      <c r="E326" s="12"/>
      <c r="F326" s="12"/>
      <c r="G326" s="12"/>
      <c r="H326" s="12"/>
      <c r="I326" s="12"/>
      <c r="J326" s="168"/>
      <c r="K326" s="14"/>
      <c r="L326" s="103"/>
    </row>
    <row r="327" spans="1:12" s="179" customFormat="1" ht="23.1" customHeight="1" x14ac:dyDescent="0.2">
      <c r="A327" s="199"/>
      <c r="B327" s="100"/>
      <c r="C327" s="16"/>
      <c r="D327" s="16" t="s">
        <v>860</v>
      </c>
      <c r="E327" s="16"/>
      <c r="F327" s="16"/>
      <c r="G327" s="16"/>
      <c r="H327" s="16"/>
      <c r="I327" s="16"/>
      <c r="J327" s="168"/>
      <c r="K327" s="14"/>
      <c r="L327" s="103"/>
    </row>
    <row r="328" spans="1:12" s="179" customFormat="1" ht="23.1" customHeight="1" x14ac:dyDescent="0.2">
      <c r="A328" s="29"/>
      <c r="B328" s="171"/>
      <c r="C328" s="38"/>
      <c r="D328" s="38" t="s">
        <v>745</v>
      </c>
      <c r="E328" s="38"/>
      <c r="F328" s="38"/>
      <c r="G328" s="38"/>
      <c r="H328" s="38"/>
      <c r="I328" s="38"/>
      <c r="J328" s="38"/>
      <c r="K328" s="30"/>
      <c r="L328" s="104"/>
    </row>
    <row r="329" spans="1:12" s="55" customFormat="1" ht="22.5" customHeight="1" x14ac:dyDescent="0.2">
      <c r="A329" s="199">
        <v>60</v>
      </c>
      <c r="B329" s="11" t="s">
        <v>325</v>
      </c>
      <c r="C329" s="16" t="s">
        <v>23</v>
      </c>
      <c r="D329" s="16" t="s">
        <v>504</v>
      </c>
      <c r="E329" s="34" t="s">
        <v>72</v>
      </c>
      <c r="F329" s="34" t="s">
        <v>72</v>
      </c>
      <c r="G329" s="34" t="s">
        <v>72</v>
      </c>
      <c r="H329" s="283">
        <v>300000</v>
      </c>
      <c r="I329" s="283">
        <v>300000</v>
      </c>
      <c r="J329" s="168" t="s">
        <v>92</v>
      </c>
      <c r="K329" s="14" t="s">
        <v>17</v>
      </c>
      <c r="L329" s="57" t="s">
        <v>18</v>
      </c>
    </row>
    <row r="330" spans="1:12" s="55" customFormat="1" ht="22.5" customHeight="1" x14ac:dyDescent="0.2">
      <c r="A330" s="199"/>
      <c r="B330" s="11" t="s">
        <v>1360</v>
      </c>
      <c r="C330" s="16" t="s">
        <v>24</v>
      </c>
      <c r="D330" s="16" t="s">
        <v>617</v>
      </c>
      <c r="E330" s="12"/>
      <c r="F330" s="12"/>
      <c r="G330" s="12"/>
      <c r="H330" s="12"/>
      <c r="I330" s="12"/>
      <c r="J330" s="168" t="s">
        <v>513</v>
      </c>
      <c r="K330" s="14" t="s">
        <v>19</v>
      </c>
      <c r="L330" s="103"/>
    </row>
    <row r="331" spans="1:12" s="179" customFormat="1" ht="23.1" customHeight="1" x14ac:dyDescent="0.2">
      <c r="A331" s="199"/>
      <c r="B331" s="100" t="s">
        <v>505</v>
      </c>
      <c r="C331" s="16"/>
      <c r="D331" s="16" t="s">
        <v>79</v>
      </c>
      <c r="E331" s="16"/>
      <c r="F331" s="16"/>
      <c r="G331" s="16"/>
      <c r="H331" s="16"/>
      <c r="I331" s="16"/>
      <c r="J331" s="168" t="s">
        <v>516</v>
      </c>
      <c r="K331" s="14" t="s">
        <v>20</v>
      </c>
      <c r="L331" s="103"/>
    </row>
    <row r="332" spans="1:12" s="179" customFormat="1" ht="23.1" customHeight="1" thickBot="1" x14ac:dyDescent="0.25">
      <c r="A332" s="199"/>
      <c r="B332" s="100"/>
      <c r="C332" s="16"/>
      <c r="D332" s="16" t="s">
        <v>278</v>
      </c>
      <c r="E332" s="16"/>
      <c r="F332" s="16"/>
      <c r="G332" s="16"/>
      <c r="H332" s="16"/>
      <c r="I332" s="16"/>
      <c r="J332" s="16"/>
      <c r="K332" s="14" t="s">
        <v>77</v>
      </c>
      <c r="L332" s="103"/>
    </row>
    <row r="333" spans="1:12" s="179" customFormat="1" ht="23.1" customHeight="1" x14ac:dyDescent="0.2">
      <c r="A333" s="39"/>
      <c r="B333" s="393"/>
      <c r="C333" s="54"/>
      <c r="D333" s="54"/>
      <c r="E333" s="54"/>
      <c r="F333" s="54"/>
      <c r="G333" s="54"/>
      <c r="H333" s="54"/>
      <c r="I333" s="54"/>
      <c r="J333" s="54"/>
      <c r="K333" s="43"/>
      <c r="L333" s="54"/>
    </row>
    <row r="334" spans="1:12" s="179" customFormat="1" ht="23.1" customHeight="1" x14ac:dyDescent="0.2">
      <c r="A334" s="25"/>
      <c r="B334" s="105"/>
      <c r="C334" s="55"/>
      <c r="D334" s="55"/>
      <c r="E334" s="55"/>
      <c r="F334" s="55"/>
      <c r="G334" s="55"/>
      <c r="H334" s="55"/>
      <c r="I334" s="55"/>
      <c r="J334" s="55"/>
      <c r="K334" s="28"/>
      <c r="L334" s="55"/>
    </row>
    <row r="335" spans="1:12" s="179" customFormat="1" ht="23.1" customHeight="1" x14ac:dyDescent="0.2">
      <c r="A335" s="25"/>
      <c r="B335" s="105"/>
      <c r="C335" s="55"/>
      <c r="D335" s="55"/>
      <c r="E335" s="55"/>
      <c r="F335" s="55"/>
      <c r="G335" s="55"/>
      <c r="H335" s="55"/>
      <c r="I335" s="55"/>
      <c r="J335" s="55"/>
      <c r="K335" s="28"/>
      <c r="L335" s="55"/>
    </row>
    <row r="336" spans="1:12" s="179" customFormat="1" ht="23.1" customHeight="1" thickBot="1" x14ac:dyDescent="0.25">
      <c r="A336" s="25"/>
      <c r="B336" s="105"/>
      <c r="C336" s="55"/>
      <c r="D336" s="55"/>
      <c r="E336" s="55"/>
      <c r="F336" s="55"/>
      <c r="G336" s="55"/>
      <c r="H336" s="55"/>
      <c r="I336" s="55"/>
      <c r="J336" s="55"/>
      <c r="K336" s="28"/>
      <c r="L336" s="55"/>
    </row>
    <row r="337" spans="1:12" s="55" customFormat="1" ht="23.1" customHeight="1" x14ac:dyDescent="0.2">
      <c r="A337" s="592" t="s">
        <v>3</v>
      </c>
      <c r="B337" s="594" t="s">
        <v>4</v>
      </c>
      <c r="C337" s="594" t="s">
        <v>5</v>
      </c>
      <c r="D337" s="546" t="s">
        <v>6</v>
      </c>
      <c r="E337" s="601" t="s">
        <v>53</v>
      </c>
      <c r="F337" s="602"/>
      <c r="G337" s="602"/>
      <c r="H337" s="602"/>
      <c r="I337" s="603"/>
      <c r="J337" s="546" t="s">
        <v>8</v>
      </c>
      <c r="K337" s="597" t="s">
        <v>9</v>
      </c>
      <c r="L337" s="599" t="s">
        <v>10</v>
      </c>
    </row>
    <row r="338" spans="1:12" s="55" customFormat="1" ht="23.1" customHeight="1" thickBot="1" x14ac:dyDescent="0.25">
      <c r="A338" s="593"/>
      <c r="B338" s="595"/>
      <c r="C338" s="595"/>
      <c r="D338" s="547" t="s">
        <v>11</v>
      </c>
      <c r="E338" s="175" t="s">
        <v>12</v>
      </c>
      <c r="F338" s="175" t="s">
        <v>13</v>
      </c>
      <c r="G338" s="176" t="s">
        <v>14</v>
      </c>
      <c r="H338" s="176" t="s">
        <v>15</v>
      </c>
      <c r="I338" s="176" t="s">
        <v>98</v>
      </c>
      <c r="J338" s="177" t="s">
        <v>16</v>
      </c>
      <c r="K338" s="598"/>
      <c r="L338" s="600"/>
    </row>
    <row r="339" spans="1:12" s="55" customFormat="1" ht="22.5" customHeight="1" x14ac:dyDescent="0.2">
      <c r="A339" s="199">
        <v>61</v>
      </c>
      <c r="B339" s="11" t="s">
        <v>325</v>
      </c>
      <c r="C339" s="16" t="s">
        <v>23</v>
      </c>
      <c r="D339" s="16" t="s">
        <v>504</v>
      </c>
      <c r="E339" s="34" t="s">
        <v>72</v>
      </c>
      <c r="F339" s="34" t="s">
        <v>72</v>
      </c>
      <c r="G339" s="34" t="s">
        <v>72</v>
      </c>
      <c r="H339" s="283">
        <v>400000</v>
      </c>
      <c r="I339" s="283">
        <v>400000</v>
      </c>
      <c r="J339" s="168" t="s">
        <v>92</v>
      </c>
      <c r="K339" s="14" t="s">
        <v>17</v>
      </c>
      <c r="L339" s="57" t="s">
        <v>18</v>
      </c>
    </row>
    <row r="340" spans="1:12" s="55" customFormat="1" ht="22.5" customHeight="1" x14ac:dyDescent="0.2">
      <c r="A340" s="199"/>
      <c r="B340" s="11" t="s">
        <v>506</v>
      </c>
      <c r="C340" s="16" t="s">
        <v>24</v>
      </c>
      <c r="D340" s="16" t="s">
        <v>619</v>
      </c>
      <c r="E340" s="243" t="s">
        <v>1373</v>
      </c>
      <c r="F340" s="12"/>
      <c r="G340" s="12"/>
      <c r="H340" s="12"/>
      <c r="I340" s="12"/>
      <c r="J340" s="168" t="s">
        <v>513</v>
      </c>
      <c r="K340" s="14" t="s">
        <v>19</v>
      </c>
      <c r="L340" s="103"/>
    </row>
    <row r="341" spans="1:12" s="179" customFormat="1" ht="23.1" customHeight="1" x14ac:dyDescent="0.2">
      <c r="A341" s="199"/>
      <c r="B341" s="100"/>
      <c r="C341" s="16"/>
      <c r="D341" s="16" t="s">
        <v>79</v>
      </c>
      <c r="E341" s="243" t="s">
        <v>514</v>
      </c>
      <c r="F341" s="16"/>
      <c r="G341" s="16"/>
      <c r="H341" s="16"/>
      <c r="I341" s="16"/>
      <c r="J341" s="168" t="s">
        <v>515</v>
      </c>
      <c r="K341" s="14" t="s">
        <v>20</v>
      </c>
      <c r="L341" s="103"/>
    </row>
    <row r="342" spans="1:12" s="179" customFormat="1" ht="23.1" customHeight="1" x14ac:dyDescent="0.2">
      <c r="A342" s="29"/>
      <c r="B342" s="171"/>
      <c r="C342" s="38"/>
      <c r="D342" s="38" t="s">
        <v>618</v>
      </c>
      <c r="E342" s="38"/>
      <c r="F342" s="38"/>
      <c r="G342" s="38"/>
      <c r="H342" s="38"/>
      <c r="I342" s="38"/>
      <c r="J342" s="38"/>
      <c r="K342" s="30" t="s">
        <v>77</v>
      </c>
      <c r="L342" s="104"/>
    </row>
    <row r="343" spans="1:12" s="55" customFormat="1" ht="22.5" customHeight="1" x14ac:dyDescent="0.2">
      <c r="A343" s="199">
        <v>62</v>
      </c>
      <c r="B343" s="11" t="s">
        <v>325</v>
      </c>
      <c r="C343" s="16" t="s">
        <v>23</v>
      </c>
      <c r="D343" s="16" t="s">
        <v>504</v>
      </c>
      <c r="E343" s="34" t="s">
        <v>72</v>
      </c>
      <c r="F343" s="34" t="s">
        <v>72</v>
      </c>
      <c r="G343" s="34" t="s">
        <v>72</v>
      </c>
      <c r="H343" s="283">
        <v>200000</v>
      </c>
      <c r="I343" s="283">
        <v>200000</v>
      </c>
      <c r="J343" s="168" t="s">
        <v>92</v>
      </c>
      <c r="K343" s="14" t="s">
        <v>17</v>
      </c>
      <c r="L343" s="57" t="s">
        <v>18</v>
      </c>
    </row>
    <row r="344" spans="1:12" s="55" customFormat="1" ht="22.5" customHeight="1" x14ac:dyDescent="0.2">
      <c r="A344" s="199"/>
      <c r="B344" s="11" t="s">
        <v>496</v>
      </c>
      <c r="C344" s="16" t="s">
        <v>24</v>
      </c>
      <c r="D344" s="16" t="s">
        <v>1489</v>
      </c>
      <c r="E344" s="12"/>
      <c r="F344" s="12"/>
      <c r="G344" s="12"/>
      <c r="H344" s="12"/>
      <c r="I344" s="12"/>
      <c r="J344" s="168" t="s">
        <v>513</v>
      </c>
      <c r="K344" s="14" t="s">
        <v>19</v>
      </c>
      <c r="L344" s="103"/>
    </row>
    <row r="345" spans="1:12" s="179" customFormat="1" ht="23.1" customHeight="1" x14ac:dyDescent="0.2">
      <c r="A345" s="199"/>
      <c r="B345" s="100"/>
      <c r="C345" s="16"/>
      <c r="D345" s="16" t="s">
        <v>79</v>
      </c>
      <c r="E345" s="16"/>
      <c r="F345" s="16"/>
      <c r="G345" s="16"/>
      <c r="H345" s="16"/>
      <c r="I345" s="16"/>
      <c r="J345" s="168" t="s">
        <v>45</v>
      </c>
      <c r="K345" s="14" t="s">
        <v>20</v>
      </c>
      <c r="L345" s="103"/>
    </row>
    <row r="346" spans="1:12" s="179" customFormat="1" ht="23.1" customHeight="1" x14ac:dyDescent="0.2">
      <c r="A346" s="29"/>
      <c r="B346" s="171"/>
      <c r="C346" s="38"/>
      <c r="D346" s="38" t="s">
        <v>618</v>
      </c>
      <c r="E346" s="38"/>
      <c r="F346" s="38"/>
      <c r="G346" s="38"/>
      <c r="H346" s="38"/>
      <c r="I346" s="38"/>
      <c r="J346" s="38"/>
      <c r="K346" s="30" t="s">
        <v>77</v>
      </c>
      <c r="L346" s="104"/>
    </row>
    <row r="347" spans="1:12" s="55" customFormat="1" ht="22.5" customHeight="1" x14ac:dyDescent="0.2">
      <c r="A347" s="199">
        <v>63</v>
      </c>
      <c r="B347" s="11" t="s">
        <v>325</v>
      </c>
      <c r="C347" s="16" t="s">
        <v>23</v>
      </c>
      <c r="D347" s="16" t="s">
        <v>861</v>
      </c>
      <c r="E347" s="34" t="s">
        <v>72</v>
      </c>
      <c r="F347" s="34" t="s">
        <v>72</v>
      </c>
      <c r="G347" s="34" t="s">
        <v>72</v>
      </c>
      <c r="H347" s="283">
        <v>180000</v>
      </c>
      <c r="I347" s="283">
        <v>180000</v>
      </c>
      <c r="J347" s="168" t="s">
        <v>92</v>
      </c>
      <c r="K347" s="14" t="s">
        <v>17</v>
      </c>
      <c r="L347" s="57" t="s">
        <v>18</v>
      </c>
    </row>
    <row r="348" spans="1:12" s="55" customFormat="1" ht="22.5" customHeight="1" x14ac:dyDescent="0.2">
      <c r="A348" s="199"/>
      <c r="B348" s="11" t="s">
        <v>854</v>
      </c>
      <c r="C348" s="16" t="s">
        <v>24</v>
      </c>
      <c r="D348" s="16" t="s">
        <v>862</v>
      </c>
      <c r="E348" s="12"/>
      <c r="F348" s="12"/>
      <c r="G348" s="12"/>
      <c r="H348" s="12"/>
      <c r="I348" s="12"/>
      <c r="J348" s="168" t="s">
        <v>513</v>
      </c>
      <c r="K348" s="14" t="s">
        <v>19</v>
      </c>
      <c r="L348" s="103"/>
    </row>
    <row r="349" spans="1:12" s="179" customFormat="1" ht="23.1" customHeight="1" x14ac:dyDescent="0.2">
      <c r="A349" s="199"/>
      <c r="B349" s="100"/>
      <c r="C349" s="16"/>
      <c r="D349" s="16" t="s">
        <v>863</v>
      </c>
      <c r="E349" s="16"/>
      <c r="F349" s="16"/>
      <c r="G349" s="16"/>
      <c r="H349" s="16"/>
      <c r="I349" s="16"/>
      <c r="J349" s="168" t="s">
        <v>1000</v>
      </c>
      <c r="K349" s="14" t="s">
        <v>20</v>
      </c>
      <c r="L349" s="103"/>
    </row>
    <row r="350" spans="1:12" s="179" customFormat="1" ht="23.1" customHeight="1" x14ac:dyDescent="0.2">
      <c r="A350" s="199"/>
      <c r="B350" s="100"/>
      <c r="C350" s="16"/>
      <c r="D350" s="16" t="s">
        <v>745</v>
      </c>
      <c r="E350" s="16"/>
      <c r="F350" s="16"/>
      <c r="G350" s="16"/>
      <c r="H350" s="16"/>
      <c r="I350" s="16"/>
      <c r="J350" s="16"/>
      <c r="K350" s="14" t="s">
        <v>77</v>
      </c>
      <c r="L350" s="103"/>
    </row>
    <row r="351" spans="1:12" s="55" customFormat="1" ht="22.5" customHeight="1" x14ac:dyDescent="0.2">
      <c r="A351" s="199"/>
      <c r="B351" s="11"/>
      <c r="C351" s="16"/>
      <c r="D351" s="16" t="s">
        <v>869</v>
      </c>
      <c r="E351" s="216"/>
      <c r="F351" s="216"/>
      <c r="G351" s="219"/>
      <c r="H351" s="283"/>
      <c r="I351" s="283"/>
      <c r="J351" s="168"/>
      <c r="K351" s="14"/>
      <c r="L351" s="57"/>
    </row>
    <row r="352" spans="1:12" s="55" customFormat="1" ht="22.5" customHeight="1" x14ac:dyDescent="0.2">
      <c r="A352" s="199"/>
      <c r="B352" s="11"/>
      <c r="C352" s="16"/>
      <c r="D352" s="16" t="s">
        <v>864</v>
      </c>
      <c r="E352" s="12"/>
      <c r="F352" s="12"/>
      <c r="G352" s="12"/>
      <c r="H352" s="12"/>
      <c r="I352" s="12"/>
      <c r="J352" s="168"/>
      <c r="K352" s="14"/>
      <c r="L352" s="103"/>
    </row>
    <row r="353" spans="1:12" s="179" customFormat="1" ht="23.1" customHeight="1" x14ac:dyDescent="0.2">
      <c r="A353" s="29"/>
      <c r="B353" s="171"/>
      <c r="C353" s="38"/>
      <c r="D353" s="38" t="s">
        <v>745</v>
      </c>
      <c r="E353" s="38"/>
      <c r="F353" s="38"/>
      <c r="G353" s="38"/>
      <c r="H353" s="38"/>
      <c r="I353" s="38"/>
      <c r="J353" s="169"/>
      <c r="K353" s="30"/>
      <c r="L353" s="104"/>
    </row>
    <row r="354" spans="1:12" s="55" customFormat="1" ht="22.5" customHeight="1" x14ac:dyDescent="0.2">
      <c r="A354" s="199">
        <v>64</v>
      </c>
      <c r="B354" s="11" t="s">
        <v>325</v>
      </c>
      <c r="C354" s="16" t="s">
        <v>23</v>
      </c>
      <c r="D354" s="16" t="s">
        <v>504</v>
      </c>
      <c r="E354" s="34" t="s">
        <v>72</v>
      </c>
      <c r="F354" s="34" t="s">
        <v>72</v>
      </c>
      <c r="G354" s="34" t="s">
        <v>72</v>
      </c>
      <c r="H354" s="283">
        <v>100000</v>
      </c>
      <c r="I354" s="283">
        <v>100000</v>
      </c>
      <c r="J354" s="168" t="s">
        <v>92</v>
      </c>
      <c r="K354" s="14" t="s">
        <v>17</v>
      </c>
      <c r="L354" s="57" t="s">
        <v>18</v>
      </c>
    </row>
    <row r="355" spans="1:12" s="55" customFormat="1" ht="22.5" customHeight="1" x14ac:dyDescent="0.2">
      <c r="A355" s="199"/>
      <c r="B355" s="11" t="s">
        <v>487</v>
      </c>
      <c r="C355" s="16" t="s">
        <v>24</v>
      </c>
      <c r="D355" s="16" t="s">
        <v>620</v>
      </c>
      <c r="E355" s="12"/>
      <c r="F355" s="12"/>
      <c r="G355" s="12"/>
      <c r="H355" s="12"/>
      <c r="I355" s="12"/>
      <c r="J355" s="168" t="s">
        <v>513</v>
      </c>
      <c r="K355" s="14" t="s">
        <v>19</v>
      </c>
      <c r="L355" s="103"/>
    </row>
    <row r="356" spans="1:12" s="179" customFormat="1" ht="23.1" customHeight="1" x14ac:dyDescent="0.2">
      <c r="A356" s="199"/>
      <c r="B356" s="100"/>
      <c r="C356" s="16"/>
      <c r="D356" s="16" t="s">
        <v>79</v>
      </c>
      <c r="E356" s="16"/>
      <c r="F356" s="16"/>
      <c r="G356" s="16"/>
      <c r="H356" s="16"/>
      <c r="I356" s="16"/>
      <c r="J356" s="168" t="s">
        <v>104</v>
      </c>
      <c r="K356" s="14" t="s">
        <v>20</v>
      </c>
      <c r="L356" s="103"/>
    </row>
    <row r="357" spans="1:12" s="179" customFormat="1" ht="23.1" customHeight="1" thickBot="1" x14ac:dyDescent="0.25">
      <c r="A357" s="199"/>
      <c r="B357" s="100"/>
      <c r="C357" s="16"/>
      <c r="D357" s="16" t="s">
        <v>278</v>
      </c>
      <c r="E357" s="16"/>
      <c r="F357" s="16"/>
      <c r="G357" s="16"/>
      <c r="H357" s="16"/>
      <c r="I357" s="16"/>
      <c r="J357" s="16"/>
      <c r="K357" s="14" t="s">
        <v>77</v>
      </c>
      <c r="L357" s="103"/>
    </row>
    <row r="358" spans="1:12" s="179" customFormat="1" ht="23.1" customHeight="1" x14ac:dyDescent="0.2">
      <c r="A358" s="39"/>
      <c r="B358" s="393"/>
      <c r="C358" s="54"/>
      <c r="D358" s="54"/>
      <c r="E358" s="54"/>
      <c r="F358" s="54"/>
      <c r="G358" s="54"/>
      <c r="H358" s="54"/>
      <c r="I358" s="54"/>
      <c r="J358" s="54"/>
      <c r="K358" s="43"/>
      <c r="L358" s="54"/>
    </row>
    <row r="359" spans="1:12" s="179" customFormat="1" ht="23.1" customHeight="1" x14ac:dyDescent="0.2">
      <c r="A359" s="25"/>
      <c r="B359" s="105"/>
      <c r="C359" s="55"/>
      <c r="D359" s="55"/>
      <c r="E359" s="55"/>
      <c r="F359" s="55"/>
      <c r="G359" s="55"/>
      <c r="H359" s="55"/>
      <c r="I359" s="55"/>
      <c r="J359" s="55"/>
      <c r="K359" s="28"/>
      <c r="L359" s="55"/>
    </row>
    <row r="360" spans="1:12" s="179" customFormat="1" ht="23.1" customHeight="1" thickBot="1" x14ac:dyDescent="0.25">
      <c r="A360" s="25"/>
      <c r="B360" s="105"/>
      <c r="C360" s="55"/>
      <c r="D360" s="55"/>
      <c r="E360" s="55"/>
      <c r="F360" s="55"/>
      <c r="G360" s="55"/>
      <c r="H360" s="55"/>
      <c r="I360" s="55"/>
      <c r="J360" s="55"/>
      <c r="K360" s="28"/>
      <c r="L360" s="55"/>
    </row>
    <row r="361" spans="1:12" s="55" customFormat="1" ht="23.1" customHeight="1" x14ac:dyDescent="0.2">
      <c r="A361" s="592" t="s">
        <v>3</v>
      </c>
      <c r="B361" s="594" t="s">
        <v>4</v>
      </c>
      <c r="C361" s="594" t="s">
        <v>5</v>
      </c>
      <c r="D361" s="546" t="s">
        <v>6</v>
      </c>
      <c r="E361" s="601" t="s">
        <v>53</v>
      </c>
      <c r="F361" s="602"/>
      <c r="G361" s="602"/>
      <c r="H361" s="602"/>
      <c r="I361" s="603"/>
      <c r="J361" s="546" t="s">
        <v>8</v>
      </c>
      <c r="K361" s="597" t="s">
        <v>9</v>
      </c>
      <c r="L361" s="599" t="s">
        <v>10</v>
      </c>
    </row>
    <row r="362" spans="1:12" s="55" customFormat="1" ht="23.1" customHeight="1" thickBot="1" x14ac:dyDescent="0.25">
      <c r="A362" s="593"/>
      <c r="B362" s="595"/>
      <c r="C362" s="595"/>
      <c r="D362" s="547" t="s">
        <v>11</v>
      </c>
      <c r="E362" s="175" t="s">
        <v>12</v>
      </c>
      <c r="F362" s="175" t="s">
        <v>13</v>
      </c>
      <c r="G362" s="176" t="s">
        <v>14</v>
      </c>
      <c r="H362" s="176" t="s">
        <v>15</v>
      </c>
      <c r="I362" s="176" t="s">
        <v>98</v>
      </c>
      <c r="J362" s="177" t="s">
        <v>16</v>
      </c>
      <c r="K362" s="598"/>
      <c r="L362" s="600"/>
    </row>
    <row r="363" spans="1:12" s="55" customFormat="1" ht="22.5" customHeight="1" x14ac:dyDescent="0.2">
      <c r="A363" s="199">
        <v>65</v>
      </c>
      <c r="B363" s="11" t="s">
        <v>325</v>
      </c>
      <c r="C363" s="16" t="s">
        <v>23</v>
      </c>
      <c r="D363" s="16" t="s">
        <v>504</v>
      </c>
      <c r="E363" s="34" t="s">
        <v>72</v>
      </c>
      <c r="F363" s="34" t="s">
        <v>72</v>
      </c>
      <c r="G363" s="34" t="s">
        <v>72</v>
      </c>
      <c r="H363" s="283">
        <v>130000</v>
      </c>
      <c r="I363" s="283">
        <v>130000</v>
      </c>
      <c r="J363" s="168" t="s">
        <v>92</v>
      </c>
      <c r="K363" s="14" t="s">
        <v>17</v>
      </c>
      <c r="L363" s="57" t="s">
        <v>18</v>
      </c>
    </row>
    <row r="364" spans="1:12" s="55" customFormat="1" ht="22.5" customHeight="1" x14ac:dyDescent="0.2">
      <c r="A364" s="199"/>
      <c r="B364" s="11" t="s">
        <v>507</v>
      </c>
      <c r="C364" s="16" t="s">
        <v>24</v>
      </c>
      <c r="D364" s="16" t="s">
        <v>621</v>
      </c>
      <c r="E364" s="12"/>
      <c r="F364" s="12"/>
      <c r="G364" s="12"/>
      <c r="H364" s="12"/>
      <c r="I364" s="12"/>
      <c r="J364" s="168" t="s">
        <v>513</v>
      </c>
      <c r="K364" s="14" t="s">
        <v>19</v>
      </c>
      <c r="L364" s="103"/>
    </row>
    <row r="365" spans="1:12" s="179" customFormat="1" ht="23.1" customHeight="1" x14ac:dyDescent="0.2">
      <c r="A365" s="199"/>
      <c r="B365" s="100" t="s">
        <v>508</v>
      </c>
      <c r="C365" s="16"/>
      <c r="D365" s="16" t="s">
        <v>79</v>
      </c>
      <c r="E365" s="16"/>
      <c r="F365" s="16"/>
      <c r="G365" s="16"/>
      <c r="H365" s="16"/>
      <c r="I365" s="16"/>
      <c r="J365" s="168" t="s">
        <v>471</v>
      </c>
      <c r="K365" s="14" t="s">
        <v>20</v>
      </c>
      <c r="L365" s="103"/>
    </row>
    <row r="366" spans="1:12" s="179" customFormat="1" ht="23.1" customHeight="1" x14ac:dyDescent="0.2">
      <c r="A366" s="29"/>
      <c r="B366" s="171"/>
      <c r="C366" s="38"/>
      <c r="D366" s="38" t="s">
        <v>618</v>
      </c>
      <c r="E366" s="38"/>
      <c r="F366" s="38"/>
      <c r="G366" s="38"/>
      <c r="H366" s="38"/>
      <c r="I366" s="38"/>
      <c r="J366" s="38"/>
      <c r="K366" s="30" t="s">
        <v>77</v>
      </c>
      <c r="L366" s="104"/>
    </row>
    <row r="367" spans="1:12" s="55" customFormat="1" ht="22.5" customHeight="1" x14ac:dyDescent="0.2">
      <c r="A367" s="199">
        <v>66</v>
      </c>
      <c r="B367" s="11" t="s">
        <v>325</v>
      </c>
      <c r="C367" s="16" t="s">
        <v>23</v>
      </c>
      <c r="D367" s="16" t="s">
        <v>504</v>
      </c>
      <c r="E367" s="216"/>
      <c r="F367" s="216"/>
      <c r="G367" s="219"/>
      <c r="H367" s="283">
        <v>150000</v>
      </c>
      <c r="I367" s="283">
        <v>150000</v>
      </c>
      <c r="J367" s="168" t="s">
        <v>92</v>
      </c>
      <c r="K367" s="14" t="s">
        <v>17</v>
      </c>
      <c r="L367" s="57" t="s">
        <v>18</v>
      </c>
    </row>
    <row r="368" spans="1:12" s="55" customFormat="1" ht="22.5" customHeight="1" x14ac:dyDescent="0.2">
      <c r="A368" s="199"/>
      <c r="B368" s="11" t="s">
        <v>509</v>
      </c>
      <c r="C368" s="16" t="s">
        <v>24</v>
      </c>
      <c r="D368" s="16" t="s">
        <v>621</v>
      </c>
      <c r="E368" s="12"/>
      <c r="F368" s="12"/>
      <c r="G368" s="12"/>
      <c r="H368" s="12"/>
      <c r="I368" s="12"/>
      <c r="J368" s="168" t="s">
        <v>513</v>
      </c>
      <c r="K368" s="14" t="s">
        <v>19</v>
      </c>
      <c r="L368" s="103"/>
    </row>
    <row r="369" spans="1:12" s="179" customFormat="1" ht="23.1" customHeight="1" x14ac:dyDescent="0.2">
      <c r="A369" s="199"/>
      <c r="B369" s="100" t="s">
        <v>508</v>
      </c>
      <c r="C369" s="16"/>
      <c r="D369" s="16" t="s">
        <v>79</v>
      </c>
      <c r="E369" s="16"/>
      <c r="F369" s="16"/>
      <c r="G369" s="16"/>
      <c r="H369" s="16"/>
      <c r="I369" s="16"/>
      <c r="J369" s="168" t="s">
        <v>471</v>
      </c>
      <c r="K369" s="14" t="s">
        <v>20</v>
      </c>
      <c r="L369" s="103"/>
    </row>
    <row r="370" spans="1:12" s="179" customFormat="1" ht="23.1" customHeight="1" x14ac:dyDescent="0.2">
      <c r="A370" s="29"/>
      <c r="B370" s="171"/>
      <c r="C370" s="38"/>
      <c r="D370" s="38" t="s">
        <v>618</v>
      </c>
      <c r="E370" s="38"/>
      <c r="F370" s="38"/>
      <c r="G370" s="38"/>
      <c r="H370" s="38"/>
      <c r="I370" s="38"/>
      <c r="J370" s="38"/>
      <c r="K370" s="30" t="s">
        <v>77</v>
      </c>
      <c r="L370" s="104"/>
    </row>
    <row r="371" spans="1:12" s="55" customFormat="1" ht="22.5" customHeight="1" x14ac:dyDescent="0.2">
      <c r="A371" s="199">
        <v>67</v>
      </c>
      <c r="B371" s="11" t="s">
        <v>325</v>
      </c>
      <c r="C371" s="16" t="s">
        <v>23</v>
      </c>
      <c r="D371" s="16" t="s">
        <v>504</v>
      </c>
      <c r="E371" s="34" t="s">
        <v>72</v>
      </c>
      <c r="F371" s="34" t="s">
        <v>72</v>
      </c>
      <c r="G371" s="34" t="s">
        <v>72</v>
      </c>
      <c r="H371" s="283">
        <v>80000</v>
      </c>
      <c r="I371" s="283">
        <v>80000</v>
      </c>
      <c r="J371" s="168" t="s">
        <v>92</v>
      </c>
      <c r="K371" s="14" t="s">
        <v>17</v>
      </c>
      <c r="L371" s="57" t="s">
        <v>18</v>
      </c>
    </row>
    <row r="372" spans="1:12" s="55" customFormat="1" ht="22.5" customHeight="1" x14ac:dyDescent="0.2">
      <c r="A372" s="199"/>
      <c r="B372" s="11" t="s">
        <v>510</v>
      </c>
      <c r="C372" s="16" t="s">
        <v>24</v>
      </c>
      <c r="D372" s="16" t="s">
        <v>734</v>
      </c>
      <c r="E372" s="12"/>
      <c r="F372" s="12"/>
      <c r="G372" s="12"/>
      <c r="H372" s="12"/>
      <c r="I372" s="12"/>
      <c r="J372" s="168" t="s">
        <v>513</v>
      </c>
      <c r="K372" s="14" t="s">
        <v>19</v>
      </c>
      <c r="L372" s="103"/>
    </row>
    <row r="373" spans="1:12" s="179" customFormat="1" ht="23.1" customHeight="1" x14ac:dyDescent="0.2">
      <c r="A373" s="199"/>
      <c r="B373" s="100" t="s">
        <v>508</v>
      </c>
      <c r="C373" s="16"/>
      <c r="D373" s="16" t="s">
        <v>184</v>
      </c>
      <c r="E373" s="16"/>
      <c r="F373" s="16"/>
      <c r="G373" s="16"/>
      <c r="H373" s="16"/>
      <c r="I373" s="16"/>
      <c r="J373" s="168" t="s">
        <v>118</v>
      </c>
      <c r="K373" s="14" t="s">
        <v>20</v>
      </c>
      <c r="L373" s="103"/>
    </row>
    <row r="374" spans="1:12" s="179" customFormat="1" ht="23.1" customHeight="1" x14ac:dyDescent="0.2">
      <c r="A374" s="29"/>
      <c r="B374" s="171"/>
      <c r="C374" s="38"/>
      <c r="D374" s="38" t="s">
        <v>268</v>
      </c>
      <c r="E374" s="38"/>
      <c r="F374" s="38"/>
      <c r="G374" s="38"/>
      <c r="H374" s="38"/>
      <c r="I374" s="38"/>
      <c r="J374" s="38"/>
      <c r="K374" s="30" t="s">
        <v>77</v>
      </c>
      <c r="L374" s="104"/>
    </row>
    <row r="375" spans="1:12" s="55" customFormat="1" ht="22.5" customHeight="1" x14ac:dyDescent="0.2">
      <c r="A375" s="199">
        <v>68</v>
      </c>
      <c r="B375" s="11" t="s">
        <v>325</v>
      </c>
      <c r="C375" s="16" t="s">
        <v>23</v>
      </c>
      <c r="D375" s="16" t="s">
        <v>504</v>
      </c>
      <c r="E375" s="34" t="s">
        <v>72</v>
      </c>
      <c r="F375" s="34" t="s">
        <v>72</v>
      </c>
      <c r="G375" s="34" t="s">
        <v>72</v>
      </c>
      <c r="H375" s="283">
        <v>150000</v>
      </c>
      <c r="I375" s="283">
        <v>150000</v>
      </c>
      <c r="J375" s="168" t="s">
        <v>92</v>
      </c>
      <c r="K375" s="14" t="s">
        <v>17</v>
      </c>
      <c r="L375" s="57" t="s">
        <v>18</v>
      </c>
    </row>
    <row r="376" spans="1:12" s="55" customFormat="1" ht="22.5" customHeight="1" x14ac:dyDescent="0.2">
      <c r="A376" s="199"/>
      <c r="B376" s="11" t="s">
        <v>1411</v>
      </c>
      <c r="C376" s="16" t="s">
        <v>24</v>
      </c>
      <c r="D376" s="16" t="s">
        <v>1118</v>
      </c>
      <c r="E376" s="12"/>
      <c r="F376" s="12"/>
      <c r="G376" s="12"/>
      <c r="H376" s="12"/>
      <c r="I376" s="12"/>
      <c r="J376" s="168" t="s">
        <v>513</v>
      </c>
      <c r="K376" s="14" t="s">
        <v>19</v>
      </c>
      <c r="L376" s="103"/>
    </row>
    <row r="377" spans="1:12" s="179" customFormat="1" ht="23.1" customHeight="1" x14ac:dyDescent="0.2">
      <c r="A377" s="199"/>
      <c r="B377" s="100" t="s">
        <v>508</v>
      </c>
      <c r="C377" s="16"/>
      <c r="D377" s="16" t="s">
        <v>79</v>
      </c>
      <c r="E377" s="16"/>
      <c r="F377" s="16"/>
      <c r="G377" s="16"/>
      <c r="H377" s="16"/>
      <c r="I377" s="16"/>
      <c r="J377" s="168" t="s">
        <v>471</v>
      </c>
      <c r="K377" s="14" t="s">
        <v>20</v>
      </c>
      <c r="L377" s="103"/>
    </row>
    <row r="378" spans="1:12" s="179" customFormat="1" ht="23.1" customHeight="1" x14ac:dyDescent="0.2">
      <c r="A378" s="29"/>
      <c r="B378" s="171"/>
      <c r="C378" s="38"/>
      <c r="D378" s="38" t="s">
        <v>278</v>
      </c>
      <c r="E378" s="38"/>
      <c r="F378" s="38"/>
      <c r="G378" s="38"/>
      <c r="H378" s="38"/>
      <c r="I378" s="38"/>
      <c r="J378" s="38"/>
      <c r="K378" s="30" t="s">
        <v>77</v>
      </c>
      <c r="L378" s="104"/>
    </row>
    <row r="379" spans="1:12" s="55" customFormat="1" ht="22.5" customHeight="1" x14ac:dyDescent="0.2">
      <c r="A379" s="199">
        <v>69</v>
      </c>
      <c r="B379" s="11" t="s">
        <v>325</v>
      </c>
      <c r="C379" s="16" t="s">
        <v>23</v>
      </c>
      <c r="D379" s="16" t="s">
        <v>504</v>
      </c>
      <c r="E379" s="34" t="s">
        <v>72</v>
      </c>
      <c r="F379" s="34" t="s">
        <v>72</v>
      </c>
      <c r="G379" s="34" t="s">
        <v>72</v>
      </c>
      <c r="H379" s="283">
        <v>80000</v>
      </c>
      <c r="I379" s="283">
        <v>80000</v>
      </c>
      <c r="J379" s="168" t="s">
        <v>92</v>
      </c>
      <c r="K379" s="14" t="s">
        <v>17</v>
      </c>
      <c r="L379" s="57" t="s">
        <v>18</v>
      </c>
    </row>
    <row r="380" spans="1:12" s="55" customFormat="1" ht="22.5" customHeight="1" x14ac:dyDescent="0.2">
      <c r="A380" s="199"/>
      <c r="B380" s="11" t="s">
        <v>490</v>
      </c>
      <c r="C380" s="16" t="s">
        <v>24</v>
      </c>
      <c r="D380" s="16" t="s">
        <v>734</v>
      </c>
      <c r="E380" s="12"/>
      <c r="F380" s="12"/>
      <c r="G380" s="12"/>
      <c r="H380" s="12"/>
      <c r="I380" s="12"/>
      <c r="J380" s="168" t="s">
        <v>513</v>
      </c>
      <c r="K380" s="14" t="s">
        <v>19</v>
      </c>
      <c r="L380" s="103"/>
    </row>
    <row r="381" spans="1:12" s="179" customFormat="1" ht="23.1" customHeight="1" x14ac:dyDescent="0.2">
      <c r="A381" s="199"/>
      <c r="B381" s="100"/>
      <c r="C381" s="16"/>
      <c r="D381" s="16" t="s">
        <v>184</v>
      </c>
      <c r="E381" s="16"/>
      <c r="F381" s="16"/>
      <c r="G381" s="16"/>
      <c r="H381" s="16"/>
      <c r="I381" s="16"/>
      <c r="J381" s="168" t="s">
        <v>118</v>
      </c>
      <c r="K381" s="14" t="s">
        <v>20</v>
      </c>
      <c r="L381" s="103"/>
    </row>
    <row r="382" spans="1:12" s="179" customFormat="1" ht="23.1" customHeight="1" thickBot="1" x14ac:dyDescent="0.25">
      <c r="A382" s="199"/>
      <c r="B382" s="100"/>
      <c r="C382" s="16"/>
      <c r="D382" s="16" t="s">
        <v>268</v>
      </c>
      <c r="E382" s="16"/>
      <c r="F382" s="16"/>
      <c r="G382" s="16"/>
      <c r="H382" s="16"/>
      <c r="I382" s="16"/>
      <c r="J382" s="16"/>
      <c r="K382" s="14" t="s">
        <v>77</v>
      </c>
      <c r="L382" s="103"/>
    </row>
    <row r="383" spans="1:12" s="179" customFormat="1" ht="23.1" customHeight="1" x14ac:dyDescent="0.2">
      <c r="A383" s="39"/>
      <c r="B383" s="393"/>
      <c r="C383" s="54"/>
      <c r="D383" s="54"/>
      <c r="E383" s="54"/>
      <c r="F383" s="54"/>
      <c r="G383" s="54"/>
      <c r="H383" s="54"/>
      <c r="I383" s="54"/>
      <c r="J383" s="54"/>
      <c r="K383" s="43"/>
      <c r="L383" s="54"/>
    </row>
    <row r="384" spans="1:12" s="179" customFormat="1" ht="23.1" customHeight="1" thickBot="1" x14ac:dyDescent="0.25">
      <c r="A384" s="25"/>
      <c r="B384" s="105"/>
      <c r="C384" s="55"/>
      <c r="D384" s="55"/>
      <c r="E384" s="55"/>
      <c r="F384" s="55"/>
      <c r="G384" s="55"/>
      <c r="H384" s="55"/>
      <c r="I384" s="55"/>
      <c r="J384" s="55"/>
      <c r="K384" s="28"/>
      <c r="L384" s="55"/>
    </row>
    <row r="385" spans="1:12" s="55" customFormat="1" ht="23.1" customHeight="1" x14ac:dyDescent="0.2">
      <c r="A385" s="592" t="s">
        <v>3</v>
      </c>
      <c r="B385" s="594" t="s">
        <v>4</v>
      </c>
      <c r="C385" s="594" t="s">
        <v>5</v>
      </c>
      <c r="D385" s="546" t="s">
        <v>6</v>
      </c>
      <c r="E385" s="601" t="s">
        <v>53</v>
      </c>
      <c r="F385" s="602"/>
      <c r="G385" s="602"/>
      <c r="H385" s="602"/>
      <c r="I385" s="603"/>
      <c r="J385" s="546" t="s">
        <v>8</v>
      </c>
      <c r="K385" s="597" t="s">
        <v>9</v>
      </c>
      <c r="L385" s="599" t="s">
        <v>10</v>
      </c>
    </row>
    <row r="386" spans="1:12" s="55" customFormat="1" ht="23.1" customHeight="1" thickBot="1" x14ac:dyDescent="0.25">
      <c r="A386" s="593"/>
      <c r="B386" s="595"/>
      <c r="C386" s="595"/>
      <c r="D386" s="547" t="s">
        <v>11</v>
      </c>
      <c r="E386" s="175" t="s">
        <v>12</v>
      </c>
      <c r="F386" s="175" t="s">
        <v>13</v>
      </c>
      <c r="G386" s="176" t="s">
        <v>14</v>
      </c>
      <c r="H386" s="176" t="s">
        <v>15</v>
      </c>
      <c r="I386" s="176" t="s">
        <v>98</v>
      </c>
      <c r="J386" s="177" t="s">
        <v>16</v>
      </c>
      <c r="K386" s="598"/>
      <c r="L386" s="600"/>
    </row>
    <row r="387" spans="1:12" s="55" customFormat="1" ht="22.5" customHeight="1" x14ac:dyDescent="0.2">
      <c r="A387" s="199">
        <v>70</v>
      </c>
      <c r="B387" s="11" t="s">
        <v>325</v>
      </c>
      <c r="C387" s="16" t="s">
        <v>23</v>
      </c>
      <c r="D387" s="16" t="s">
        <v>504</v>
      </c>
      <c r="E387" s="34" t="s">
        <v>72</v>
      </c>
      <c r="F387" s="34" t="s">
        <v>72</v>
      </c>
      <c r="G387" s="34" t="s">
        <v>72</v>
      </c>
      <c r="H387" s="283">
        <v>200000</v>
      </c>
      <c r="I387" s="283">
        <v>200000</v>
      </c>
      <c r="J387" s="168" t="s">
        <v>92</v>
      </c>
      <c r="K387" s="14" t="s">
        <v>17</v>
      </c>
      <c r="L387" s="57" t="s">
        <v>18</v>
      </c>
    </row>
    <row r="388" spans="1:12" s="55" customFormat="1" ht="22.5" customHeight="1" x14ac:dyDescent="0.2">
      <c r="A388" s="199"/>
      <c r="B388" s="11" t="s">
        <v>498</v>
      </c>
      <c r="C388" s="16" t="s">
        <v>24</v>
      </c>
      <c r="D388" s="16" t="s">
        <v>733</v>
      </c>
      <c r="E388" s="12"/>
      <c r="F388" s="12"/>
      <c r="G388" s="12"/>
      <c r="H388" s="12"/>
      <c r="I388" s="12"/>
      <c r="J388" s="168" t="s">
        <v>513</v>
      </c>
      <c r="K388" s="14" t="s">
        <v>19</v>
      </c>
      <c r="L388" s="103"/>
    </row>
    <row r="389" spans="1:12" s="179" customFormat="1" ht="23.1" customHeight="1" x14ac:dyDescent="0.2">
      <c r="A389" s="199"/>
      <c r="B389" s="100"/>
      <c r="C389" s="16"/>
      <c r="D389" s="16" t="s">
        <v>79</v>
      </c>
      <c r="E389" s="16"/>
      <c r="F389" s="16"/>
      <c r="G389" s="16"/>
      <c r="H389" s="16"/>
      <c r="I389" s="16"/>
      <c r="J389" s="168" t="s">
        <v>45</v>
      </c>
      <c r="K389" s="14" t="s">
        <v>20</v>
      </c>
      <c r="L389" s="103"/>
    </row>
    <row r="390" spans="1:12" s="179" customFormat="1" ht="23.1" customHeight="1" x14ac:dyDescent="0.2">
      <c r="A390" s="29"/>
      <c r="B390" s="171"/>
      <c r="C390" s="38"/>
      <c r="D390" s="38" t="s">
        <v>618</v>
      </c>
      <c r="E390" s="38"/>
      <c r="F390" s="38"/>
      <c r="G390" s="38"/>
      <c r="H390" s="38"/>
      <c r="I390" s="38"/>
      <c r="J390" s="38"/>
      <c r="K390" s="30" t="s">
        <v>77</v>
      </c>
      <c r="L390" s="104"/>
    </row>
    <row r="391" spans="1:12" s="55" customFormat="1" ht="22.5" customHeight="1" x14ac:dyDescent="0.2">
      <c r="A391" s="199">
        <v>71</v>
      </c>
      <c r="B391" s="11" t="s">
        <v>325</v>
      </c>
      <c r="C391" s="16" t="s">
        <v>23</v>
      </c>
      <c r="D391" s="16" t="s">
        <v>504</v>
      </c>
      <c r="E391" s="34" t="s">
        <v>72</v>
      </c>
      <c r="F391" s="34" t="s">
        <v>72</v>
      </c>
      <c r="G391" s="34" t="s">
        <v>72</v>
      </c>
      <c r="H391" s="283">
        <v>250000</v>
      </c>
      <c r="I391" s="283">
        <v>250000</v>
      </c>
      <c r="J391" s="168" t="s">
        <v>92</v>
      </c>
      <c r="K391" s="14" t="s">
        <v>17</v>
      </c>
      <c r="L391" s="57" t="s">
        <v>18</v>
      </c>
    </row>
    <row r="392" spans="1:12" s="55" customFormat="1" ht="22.5" customHeight="1" x14ac:dyDescent="0.2">
      <c r="A392" s="199"/>
      <c r="B392" s="11" t="s">
        <v>512</v>
      </c>
      <c r="C392" s="16" t="s">
        <v>24</v>
      </c>
      <c r="D392" s="16" t="s">
        <v>622</v>
      </c>
      <c r="E392" s="285" t="s">
        <v>1374</v>
      </c>
      <c r="F392" s="12"/>
      <c r="G392" s="12"/>
      <c r="H392" s="12"/>
      <c r="I392" s="12"/>
      <c r="J392" s="168" t="s">
        <v>513</v>
      </c>
      <c r="K392" s="14" t="s">
        <v>19</v>
      </c>
      <c r="L392" s="103"/>
    </row>
    <row r="393" spans="1:12" s="179" customFormat="1" ht="23.1" customHeight="1" x14ac:dyDescent="0.2">
      <c r="A393" s="199"/>
      <c r="B393" s="100"/>
      <c r="C393" s="16"/>
      <c r="D393" s="16" t="s">
        <v>623</v>
      </c>
      <c r="E393" s="285" t="s">
        <v>514</v>
      </c>
      <c r="F393" s="16"/>
      <c r="G393" s="16"/>
      <c r="H393" s="16"/>
      <c r="I393" s="16"/>
      <c r="J393" s="168" t="s">
        <v>114</v>
      </c>
      <c r="K393" s="14" t="s">
        <v>20</v>
      </c>
      <c r="L393" s="103"/>
    </row>
    <row r="394" spans="1:12" s="179" customFormat="1" ht="23.1" customHeight="1" x14ac:dyDescent="0.2">
      <c r="A394" s="29"/>
      <c r="B394" s="171"/>
      <c r="C394" s="38"/>
      <c r="D394" s="38" t="s">
        <v>624</v>
      </c>
      <c r="E394" s="38"/>
      <c r="F394" s="38"/>
      <c r="G394" s="38"/>
      <c r="H394" s="38"/>
      <c r="I394" s="38"/>
      <c r="J394" s="38"/>
      <c r="K394" s="30" t="s">
        <v>77</v>
      </c>
      <c r="L394" s="104"/>
    </row>
    <row r="395" spans="1:12" s="55" customFormat="1" ht="22.5" customHeight="1" x14ac:dyDescent="0.2">
      <c r="A395" s="199">
        <v>72</v>
      </c>
      <c r="B395" s="11" t="s">
        <v>325</v>
      </c>
      <c r="C395" s="16" t="s">
        <v>23</v>
      </c>
      <c r="D395" s="16" t="s">
        <v>504</v>
      </c>
      <c r="E395" s="34" t="s">
        <v>72</v>
      </c>
      <c r="F395" s="34" t="s">
        <v>72</v>
      </c>
      <c r="G395" s="34" t="s">
        <v>72</v>
      </c>
      <c r="H395" s="283">
        <v>10000</v>
      </c>
      <c r="I395" s="283">
        <v>10000</v>
      </c>
      <c r="J395" s="168" t="s">
        <v>92</v>
      </c>
      <c r="K395" s="14" t="s">
        <v>17</v>
      </c>
      <c r="L395" s="57" t="s">
        <v>18</v>
      </c>
    </row>
    <row r="396" spans="1:12" s="55" customFormat="1" ht="22.5" customHeight="1" x14ac:dyDescent="0.2">
      <c r="A396" s="199"/>
      <c r="B396" s="11" t="s">
        <v>511</v>
      </c>
      <c r="C396" s="16" t="s">
        <v>24</v>
      </c>
      <c r="D396" s="16" t="s">
        <v>1490</v>
      </c>
      <c r="E396" s="285"/>
      <c r="F396" s="12"/>
      <c r="G396" s="12"/>
      <c r="H396" s="12"/>
      <c r="I396" s="12"/>
      <c r="J396" s="168" t="s">
        <v>513</v>
      </c>
      <c r="K396" s="14" t="s">
        <v>19</v>
      </c>
      <c r="L396" s="103"/>
    </row>
    <row r="397" spans="1:12" s="179" customFormat="1" ht="23.1" customHeight="1" x14ac:dyDescent="0.2">
      <c r="A397" s="199"/>
      <c r="B397" s="100"/>
      <c r="C397" s="16"/>
      <c r="D397" s="16" t="s">
        <v>184</v>
      </c>
      <c r="E397" s="285"/>
      <c r="F397" s="16"/>
      <c r="G397" s="16"/>
      <c r="H397" s="16"/>
      <c r="I397" s="16"/>
      <c r="J397" s="168" t="s">
        <v>517</v>
      </c>
      <c r="K397" s="14" t="s">
        <v>20</v>
      </c>
      <c r="L397" s="103"/>
    </row>
    <row r="398" spans="1:12" s="179" customFormat="1" ht="23.1" customHeight="1" x14ac:dyDescent="0.2">
      <c r="A398" s="29"/>
      <c r="B398" s="171"/>
      <c r="C398" s="38"/>
      <c r="D398" s="38" t="s">
        <v>268</v>
      </c>
      <c r="E398" s="38"/>
      <c r="F398" s="38"/>
      <c r="G398" s="38"/>
      <c r="H398" s="38"/>
      <c r="I398" s="38"/>
      <c r="J398" s="38"/>
      <c r="K398" s="30" t="s">
        <v>77</v>
      </c>
      <c r="L398" s="104"/>
    </row>
    <row r="399" spans="1:12" s="55" customFormat="1" ht="22.5" customHeight="1" x14ac:dyDescent="0.2">
      <c r="A399" s="199">
        <v>73</v>
      </c>
      <c r="B399" s="11" t="s">
        <v>115</v>
      </c>
      <c r="C399" s="16" t="s">
        <v>23</v>
      </c>
      <c r="D399" s="16" t="s">
        <v>78</v>
      </c>
      <c r="E399" s="34" t="s">
        <v>72</v>
      </c>
      <c r="F399" s="34" t="s">
        <v>72</v>
      </c>
      <c r="G399" s="34" t="s">
        <v>72</v>
      </c>
      <c r="H399" s="283">
        <v>950000</v>
      </c>
      <c r="I399" s="283">
        <v>950000</v>
      </c>
      <c r="J399" s="168" t="s">
        <v>76</v>
      </c>
      <c r="K399" s="14" t="s">
        <v>17</v>
      </c>
      <c r="L399" s="57" t="s">
        <v>18</v>
      </c>
    </row>
    <row r="400" spans="1:12" s="55" customFormat="1" ht="22.5" customHeight="1" x14ac:dyDescent="0.2">
      <c r="A400" s="199"/>
      <c r="B400" s="11" t="s">
        <v>762</v>
      </c>
      <c r="C400" s="16" t="s">
        <v>24</v>
      </c>
      <c r="D400" s="16" t="s">
        <v>304</v>
      </c>
      <c r="E400" s="12"/>
      <c r="F400" s="12"/>
      <c r="G400" s="12"/>
      <c r="H400" s="12"/>
      <c r="I400" s="12"/>
      <c r="J400" s="168" t="s">
        <v>764</v>
      </c>
      <c r="K400" s="14" t="s">
        <v>19</v>
      </c>
      <c r="L400" s="103"/>
    </row>
    <row r="401" spans="1:12" s="179" customFormat="1" ht="23.1" customHeight="1" x14ac:dyDescent="0.2">
      <c r="A401" s="199"/>
      <c r="B401" s="100" t="s">
        <v>508</v>
      </c>
      <c r="C401" s="16"/>
      <c r="D401" s="16" t="s">
        <v>763</v>
      </c>
      <c r="E401" s="16"/>
      <c r="F401" s="16"/>
      <c r="G401" s="16"/>
      <c r="H401" s="16"/>
      <c r="I401" s="16"/>
      <c r="J401" s="168" t="s">
        <v>119</v>
      </c>
      <c r="K401" s="14" t="s">
        <v>20</v>
      </c>
      <c r="L401" s="103"/>
    </row>
    <row r="402" spans="1:12" s="179" customFormat="1" ht="23.1" customHeight="1" x14ac:dyDescent="0.2">
      <c r="A402" s="199"/>
      <c r="B402" s="100"/>
      <c r="C402" s="16"/>
      <c r="D402" s="16" t="s">
        <v>184</v>
      </c>
      <c r="E402" s="16"/>
      <c r="F402" s="16"/>
      <c r="G402" s="16"/>
      <c r="H402" s="16"/>
      <c r="I402" s="16"/>
      <c r="J402" s="16"/>
      <c r="K402" s="14" t="s">
        <v>77</v>
      </c>
      <c r="L402" s="103"/>
    </row>
    <row r="403" spans="1:12" s="179" customFormat="1" ht="23.1" customHeight="1" x14ac:dyDescent="0.2">
      <c r="A403" s="29"/>
      <c r="B403" s="171"/>
      <c r="C403" s="38"/>
      <c r="D403" s="38" t="s">
        <v>268</v>
      </c>
      <c r="E403" s="38"/>
      <c r="F403" s="38"/>
      <c r="G403" s="38"/>
      <c r="H403" s="389"/>
      <c r="I403" s="389"/>
      <c r="J403" s="38"/>
      <c r="K403" s="30"/>
      <c r="L403" s="104"/>
    </row>
    <row r="404" spans="1:12" s="55" customFormat="1" ht="22.5" customHeight="1" x14ac:dyDescent="0.2">
      <c r="A404" s="199">
        <v>74</v>
      </c>
      <c r="B404" s="11" t="s">
        <v>325</v>
      </c>
      <c r="C404" s="16" t="s">
        <v>23</v>
      </c>
      <c r="D404" s="16" t="s">
        <v>504</v>
      </c>
      <c r="E404" s="34" t="s">
        <v>72</v>
      </c>
      <c r="F404" s="34" t="s">
        <v>72</v>
      </c>
      <c r="G404" s="34" t="s">
        <v>72</v>
      </c>
      <c r="H404" s="283">
        <v>60000</v>
      </c>
      <c r="I404" s="283">
        <v>60000</v>
      </c>
      <c r="J404" s="168" t="s">
        <v>92</v>
      </c>
      <c r="K404" s="14" t="s">
        <v>17</v>
      </c>
      <c r="L404" s="57" t="s">
        <v>18</v>
      </c>
    </row>
    <row r="405" spans="1:12" s="55" customFormat="1" ht="22.5" customHeight="1" x14ac:dyDescent="0.2">
      <c r="A405" s="199"/>
      <c r="B405" s="11" t="s">
        <v>762</v>
      </c>
      <c r="C405" s="16" t="s">
        <v>24</v>
      </c>
      <c r="D405" s="16" t="s">
        <v>765</v>
      </c>
      <c r="E405" s="12"/>
      <c r="F405" s="12"/>
      <c r="G405" s="12"/>
      <c r="H405" s="12"/>
      <c r="I405" s="12"/>
      <c r="J405" s="168" t="s">
        <v>513</v>
      </c>
      <c r="K405" s="14" t="s">
        <v>19</v>
      </c>
      <c r="L405" s="103"/>
    </row>
    <row r="406" spans="1:12" s="179" customFormat="1" ht="23.1" customHeight="1" x14ac:dyDescent="0.2">
      <c r="A406" s="199"/>
      <c r="B406" s="100" t="s">
        <v>508</v>
      </c>
      <c r="C406" s="16"/>
      <c r="D406" s="16" t="s">
        <v>79</v>
      </c>
      <c r="E406" s="16"/>
      <c r="F406" s="16"/>
      <c r="G406" s="16"/>
      <c r="H406" s="16"/>
      <c r="I406" s="16"/>
      <c r="J406" s="168" t="s">
        <v>766</v>
      </c>
      <c r="K406" s="14" t="s">
        <v>20</v>
      </c>
      <c r="L406" s="103"/>
    </row>
    <row r="407" spans="1:12" s="179" customFormat="1" ht="23.1" customHeight="1" thickBot="1" x14ac:dyDescent="0.25">
      <c r="A407" s="199"/>
      <c r="B407" s="100"/>
      <c r="C407" s="16"/>
      <c r="D407" s="16" t="s">
        <v>278</v>
      </c>
      <c r="E407" s="16"/>
      <c r="F407" s="16"/>
      <c r="G407" s="16"/>
      <c r="H407" s="16"/>
      <c r="I407" s="16"/>
      <c r="J407" s="16"/>
      <c r="K407" s="14" t="s">
        <v>77</v>
      </c>
      <c r="L407" s="103"/>
    </row>
    <row r="408" spans="1:12" s="179" customFormat="1" ht="23.1" customHeight="1" thickBot="1" x14ac:dyDescent="0.25">
      <c r="A408" s="39"/>
      <c r="B408" s="393"/>
      <c r="C408" s="54"/>
      <c r="D408" s="54"/>
      <c r="E408" s="54"/>
      <c r="F408" s="54"/>
      <c r="G408" s="54"/>
      <c r="H408" s="54"/>
      <c r="I408" s="54"/>
      <c r="J408" s="54"/>
      <c r="K408" s="43"/>
      <c r="L408" s="54"/>
    </row>
    <row r="409" spans="1:12" s="55" customFormat="1" ht="23.1" customHeight="1" x14ac:dyDescent="0.2">
      <c r="A409" s="592" t="s">
        <v>3</v>
      </c>
      <c r="B409" s="594" t="s">
        <v>4</v>
      </c>
      <c r="C409" s="594" t="s">
        <v>5</v>
      </c>
      <c r="D409" s="546" t="s">
        <v>6</v>
      </c>
      <c r="E409" s="601" t="s">
        <v>53</v>
      </c>
      <c r="F409" s="602"/>
      <c r="G409" s="602"/>
      <c r="H409" s="602"/>
      <c r="I409" s="603"/>
      <c r="J409" s="546" t="s">
        <v>8</v>
      </c>
      <c r="K409" s="597" t="s">
        <v>9</v>
      </c>
      <c r="L409" s="599" t="s">
        <v>10</v>
      </c>
    </row>
    <row r="410" spans="1:12" s="55" customFormat="1" ht="23.1" customHeight="1" thickBot="1" x14ac:dyDescent="0.25">
      <c r="A410" s="593"/>
      <c r="B410" s="595"/>
      <c r="C410" s="595"/>
      <c r="D410" s="547" t="s">
        <v>11</v>
      </c>
      <c r="E410" s="175" t="s">
        <v>12</v>
      </c>
      <c r="F410" s="175" t="s">
        <v>13</v>
      </c>
      <c r="G410" s="176" t="s">
        <v>14</v>
      </c>
      <c r="H410" s="176" t="s">
        <v>15</v>
      </c>
      <c r="I410" s="176" t="s">
        <v>98</v>
      </c>
      <c r="J410" s="177" t="s">
        <v>16</v>
      </c>
      <c r="K410" s="598"/>
      <c r="L410" s="600"/>
    </row>
    <row r="411" spans="1:12" s="55" customFormat="1" ht="22.5" customHeight="1" x14ac:dyDescent="0.2">
      <c r="A411" s="199">
        <v>75</v>
      </c>
      <c r="B411" s="11" t="s">
        <v>767</v>
      </c>
      <c r="C411" s="16" t="s">
        <v>23</v>
      </c>
      <c r="D411" s="16" t="s">
        <v>768</v>
      </c>
      <c r="E411" s="34" t="s">
        <v>72</v>
      </c>
      <c r="F411" s="34" t="s">
        <v>72</v>
      </c>
      <c r="G411" s="34" t="s">
        <v>72</v>
      </c>
      <c r="H411" s="283">
        <v>358000</v>
      </c>
      <c r="I411" s="283">
        <v>358000</v>
      </c>
      <c r="J411" s="168" t="s">
        <v>773</v>
      </c>
      <c r="K411" s="14" t="s">
        <v>17</v>
      </c>
      <c r="L411" s="57" t="s">
        <v>18</v>
      </c>
    </row>
    <row r="412" spans="1:12" s="55" customFormat="1" ht="22.5" customHeight="1" x14ac:dyDescent="0.2">
      <c r="A412" s="199"/>
      <c r="B412" s="11" t="s">
        <v>520</v>
      </c>
      <c r="C412" s="16" t="s">
        <v>24</v>
      </c>
      <c r="D412" s="16" t="s">
        <v>865</v>
      </c>
      <c r="E412" s="12"/>
      <c r="F412" s="12"/>
      <c r="G412" s="12"/>
      <c r="H412" s="12"/>
      <c r="I412" s="12"/>
      <c r="J412" s="168" t="s">
        <v>772</v>
      </c>
      <c r="K412" s="14" t="s">
        <v>19</v>
      </c>
      <c r="L412" s="103"/>
    </row>
    <row r="413" spans="1:12" s="179" customFormat="1" ht="23.1" customHeight="1" x14ac:dyDescent="0.2">
      <c r="A413" s="199"/>
      <c r="B413" s="100" t="s">
        <v>774</v>
      </c>
      <c r="C413" s="16"/>
      <c r="D413" s="16" t="s">
        <v>866</v>
      </c>
      <c r="E413" s="16"/>
      <c r="F413" s="16"/>
      <c r="G413" s="16"/>
      <c r="H413" s="16"/>
      <c r="I413" s="16"/>
      <c r="J413" s="168" t="s">
        <v>868</v>
      </c>
      <c r="K413" s="14" t="s">
        <v>20</v>
      </c>
      <c r="L413" s="103"/>
    </row>
    <row r="414" spans="1:12" s="179" customFormat="1" ht="23.1" customHeight="1" x14ac:dyDescent="0.2">
      <c r="A414" s="199"/>
      <c r="B414" s="100"/>
      <c r="C414" s="16"/>
      <c r="D414" s="16" t="s">
        <v>867</v>
      </c>
      <c r="E414" s="16"/>
      <c r="F414" s="16"/>
      <c r="G414" s="16"/>
      <c r="H414" s="16"/>
      <c r="I414" s="16"/>
      <c r="J414" s="168"/>
      <c r="K414" s="14" t="s">
        <v>77</v>
      </c>
      <c r="L414" s="103"/>
    </row>
    <row r="415" spans="1:12" s="179" customFormat="1" ht="23.1" customHeight="1" x14ac:dyDescent="0.2">
      <c r="A415" s="199"/>
      <c r="B415" s="100"/>
      <c r="C415" s="16"/>
      <c r="D415" s="16" t="s">
        <v>770</v>
      </c>
      <c r="E415" s="16"/>
      <c r="F415" s="16"/>
      <c r="G415" s="16"/>
      <c r="H415" s="16"/>
      <c r="I415" s="16"/>
      <c r="J415" s="168"/>
      <c r="K415" s="14"/>
      <c r="L415" s="103"/>
    </row>
    <row r="416" spans="1:12" s="179" customFormat="1" ht="23.1" customHeight="1" x14ac:dyDescent="0.2">
      <c r="A416" s="199"/>
      <c r="B416" s="100"/>
      <c r="C416" s="16"/>
      <c r="D416" s="16" t="s">
        <v>771</v>
      </c>
      <c r="E416" s="16"/>
      <c r="F416" s="16"/>
      <c r="G416" s="16"/>
      <c r="H416" s="16"/>
      <c r="I416" s="16"/>
      <c r="J416" s="16"/>
      <c r="K416" s="14"/>
      <c r="L416" s="103"/>
    </row>
    <row r="417" spans="1:12" s="179" customFormat="1" ht="23.1" customHeight="1" x14ac:dyDescent="0.2">
      <c r="A417" s="199"/>
      <c r="B417" s="100"/>
      <c r="C417" s="16"/>
      <c r="D417" s="16" t="s">
        <v>769</v>
      </c>
      <c r="E417" s="16"/>
      <c r="F417" s="16"/>
      <c r="G417" s="16"/>
      <c r="H417" s="282"/>
      <c r="I417" s="282"/>
      <c r="J417" s="16"/>
      <c r="K417" s="14"/>
      <c r="L417" s="103"/>
    </row>
    <row r="418" spans="1:12" s="179" customFormat="1" ht="23.1" customHeight="1" x14ac:dyDescent="0.2">
      <c r="A418" s="199"/>
      <c r="B418" s="100"/>
      <c r="C418" s="16"/>
      <c r="D418" s="16" t="s">
        <v>184</v>
      </c>
      <c r="E418" s="16"/>
      <c r="F418" s="16"/>
      <c r="G418" s="16"/>
      <c r="H418" s="282"/>
      <c r="I418" s="282"/>
      <c r="J418" s="16"/>
      <c r="K418" s="14"/>
      <c r="L418" s="103"/>
    </row>
    <row r="419" spans="1:12" s="179" customFormat="1" ht="23.1" customHeight="1" x14ac:dyDescent="0.2">
      <c r="A419" s="199"/>
      <c r="B419" s="100"/>
      <c r="C419" s="16"/>
      <c r="D419" s="16" t="s">
        <v>268</v>
      </c>
      <c r="E419" s="16"/>
      <c r="F419" s="16"/>
      <c r="G419" s="16"/>
      <c r="H419" s="282"/>
      <c r="I419" s="282"/>
      <c r="J419" s="16"/>
      <c r="K419" s="14"/>
      <c r="L419" s="103"/>
    </row>
    <row r="420" spans="1:12" s="55" customFormat="1" ht="22.5" customHeight="1" x14ac:dyDescent="0.2">
      <c r="A420" s="199"/>
      <c r="B420" s="11"/>
      <c r="C420" s="16"/>
      <c r="D420" s="16" t="s">
        <v>768</v>
      </c>
      <c r="E420" s="216"/>
      <c r="F420" s="216"/>
      <c r="G420" s="219"/>
      <c r="H420" s="283"/>
      <c r="I420" s="283"/>
      <c r="J420" s="168"/>
      <c r="K420" s="14"/>
      <c r="L420" s="57"/>
    </row>
    <row r="421" spans="1:12" s="55" customFormat="1" ht="22.5" customHeight="1" x14ac:dyDescent="0.2">
      <c r="A421" s="199"/>
      <c r="B421" s="11"/>
      <c r="C421" s="16"/>
      <c r="D421" s="16" t="s">
        <v>1540</v>
      </c>
      <c r="E421" s="12"/>
      <c r="F421" s="12"/>
      <c r="G421" s="12"/>
      <c r="H421" s="12"/>
      <c r="I421" s="12"/>
      <c r="J421" s="168"/>
      <c r="K421" s="14"/>
      <c r="L421" s="103"/>
    </row>
    <row r="422" spans="1:12" s="179" customFormat="1" ht="23.1" customHeight="1" x14ac:dyDescent="0.2">
      <c r="A422" s="199"/>
      <c r="B422" s="100"/>
      <c r="C422" s="16"/>
      <c r="D422" s="16" t="s">
        <v>1541</v>
      </c>
      <c r="E422" s="16"/>
      <c r="F422" s="16"/>
      <c r="G422" s="16"/>
      <c r="H422" s="16"/>
      <c r="I422" s="16"/>
      <c r="J422" s="168"/>
      <c r="K422" s="14"/>
      <c r="L422" s="103"/>
    </row>
    <row r="423" spans="1:12" s="179" customFormat="1" ht="23.1" customHeight="1" x14ac:dyDescent="0.2">
      <c r="A423" s="199"/>
      <c r="B423" s="100"/>
      <c r="C423" s="16"/>
      <c r="D423" s="16" t="s">
        <v>1542</v>
      </c>
      <c r="E423" s="16"/>
      <c r="F423" s="16"/>
      <c r="G423" s="16"/>
      <c r="H423" s="16"/>
      <c r="I423" s="16"/>
      <c r="J423" s="168"/>
      <c r="K423" s="14"/>
      <c r="L423" s="103"/>
    </row>
    <row r="424" spans="1:12" s="179" customFormat="1" ht="23.1" customHeight="1" x14ac:dyDescent="0.2">
      <c r="A424" s="29"/>
      <c r="B424" s="171"/>
      <c r="C424" s="38"/>
      <c r="D424" s="38" t="s">
        <v>745</v>
      </c>
      <c r="E424" s="38"/>
      <c r="F424" s="38"/>
      <c r="G424" s="38"/>
      <c r="H424" s="38"/>
      <c r="I424" s="38"/>
      <c r="J424" s="169"/>
      <c r="K424" s="30"/>
      <c r="L424" s="104"/>
    </row>
    <row r="425" spans="1:12" s="55" customFormat="1" ht="22.5" customHeight="1" x14ac:dyDescent="0.2">
      <c r="A425" s="199">
        <v>76</v>
      </c>
      <c r="B425" s="11" t="s">
        <v>115</v>
      </c>
      <c r="C425" s="16" t="s">
        <v>23</v>
      </c>
      <c r="D425" s="16" t="s">
        <v>78</v>
      </c>
      <c r="E425" s="34" t="s">
        <v>72</v>
      </c>
      <c r="F425" s="34" t="s">
        <v>72</v>
      </c>
      <c r="G425" s="34" t="s">
        <v>72</v>
      </c>
      <c r="H425" s="283">
        <v>3250000</v>
      </c>
      <c r="I425" s="283">
        <v>3250000</v>
      </c>
      <c r="J425" s="168" t="s">
        <v>76</v>
      </c>
      <c r="K425" s="14" t="s">
        <v>17</v>
      </c>
      <c r="L425" s="57" t="s">
        <v>18</v>
      </c>
    </row>
    <row r="426" spans="1:12" s="55" customFormat="1" ht="22.5" customHeight="1" x14ac:dyDescent="0.2">
      <c r="A426" s="199"/>
      <c r="B426" s="11" t="s">
        <v>1361</v>
      </c>
      <c r="C426" s="16" t="s">
        <v>24</v>
      </c>
      <c r="D426" s="16" t="s">
        <v>304</v>
      </c>
      <c r="E426" s="12"/>
      <c r="F426" s="12"/>
      <c r="G426" s="12"/>
      <c r="H426" s="12"/>
      <c r="I426" s="12"/>
      <c r="J426" s="168" t="s">
        <v>499</v>
      </c>
      <c r="K426" s="14" t="s">
        <v>19</v>
      </c>
      <c r="L426" s="103"/>
    </row>
    <row r="427" spans="1:12" s="179" customFormat="1" ht="23.1" customHeight="1" x14ac:dyDescent="0.2">
      <c r="A427" s="199"/>
      <c r="B427" s="100" t="s">
        <v>508</v>
      </c>
      <c r="C427" s="16"/>
      <c r="D427" s="16" t="s">
        <v>448</v>
      </c>
      <c r="E427" s="16"/>
      <c r="F427" s="16"/>
      <c r="G427" s="16"/>
      <c r="H427" s="16"/>
      <c r="I427" s="16"/>
      <c r="J427" s="168" t="s">
        <v>119</v>
      </c>
      <c r="K427" s="14" t="s">
        <v>20</v>
      </c>
      <c r="L427" s="103"/>
    </row>
    <row r="428" spans="1:12" s="179" customFormat="1" ht="23.1" customHeight="1" x14ac:dyDescent="0.2">
      <c r="A428" s="199"/>
      <c r="B428" s="100"/>
      <c r="C428" s="16"/>
      <c r="D428" s="16" t="s">
        <v>184</v>
      </c>
      <c r="E428" s="16"/>
      <c r="F428" s="16"/>
      <c r="G428" s="16"/>
      <c r="H428" s="16"/>
      <c r="I428" s="16"/>
      <c r="J428" s="16"/>
      <c r="K428" s="14" t="s">
        <v>77</v>
      </c>
      <c r="L428" s="103"/>
    </row>
    <row r="429" spans="1:12" s="179" customFormat="1" ht="23.1" customHeight="1" thickBot="1" x14ac:dyDescent="0.25">
      <c r="A429" s="199"/>
      <c r="B429" s="100"/>
      <c r="C429" s="16"/>
      <c r="D429" s="16" t="s">
        <v>268</v>
      </c>
      <c r="E429" s="16"/>
      <c r="F429" s="16"/>
      <c r="G429" s="16"/>
      <c r="H429" s="282"/>
      <c r="I429" s="282"/>
      <c r="J429" s="16"/>
      <c r="K429" s="14"/>
      <c r="L429" s="103"/>
    </row>
    <row r="430" spans="1:12" s="179" customFormat="1" ht="23.1" customHeight="1" x14ac:dyDescent="0.2">
      <c r="A430" s="39"/>
      <c r="B430" s="393"/>
      <c r="C430" s="54"/>
      <c r="D430" s="54"/>
      <c r="E430" s="54"/>
      <c r="F430" s="54"/>
      <c r="G430" s="54"/>
      <c r="H430" s="391"/>
      <c r="I430" s="391"/>
      <c r="J430" s="54"/>
      <c r="K430" s="43"/>
      <c r="L430" s="54"/>
    </row>
    <row r="431" spans="1:12" s="179" customFormat="1" ht="23.1" customHeight="1" x14ac:dyDescent="0.2">
      <c r="A431" s="25"/>
      <c r="B431" s="105"/>
      <c r="C431" s="55"/>
      <c r="D431" s="55"/>
      <c r="E431" s="55"/>
      <c r="F431" s="55"/>
      <c r="G431" s="55"/>
      <c r="H431" s="392"/>
      <c r="I431" s="392"/>
      <c r="J431" s="55"/>
      <c r="K431" s="28"/>
      <c r="L431" s="55"/>
    </row>
    <row r="432" spans="1:12" s="179" customFormat="1" ht="23.1" customHeight="1" thickBot="1" x14ac:dyDescent="0.25">
      <c r="A432" s="25"/>
      <c r="B432" s="105"/>
      <c r="C432" s="55"/>
      <c r="D432" s="55"/>
      <c r="E432" s="55"/>
      <c r="F432" s="55"/>
      <c r="G432" s="55"/>
      <c r="H432" s="392"/>
      <c r="I432" s="392"/>
      <c r="J432" s="55"/>
      <c r="K432" s="28"/>
      <c r="L432" s="55"/>
    </row>
    <row r="433" spans="1:12" s="55" customFormat="1" ht="23.1" customHeight="1" x14ac:dyDescent="0.2">
      <c r="A433" s="592" t="s">
        <v>3</v>
      </c>
      <c r="B433" s="594" t="s">
        <v>4</v>
      </c>
      <c r="C433" s="594" t="s">
        <v>5</v>
      </c>
      <c r="D433" s="546" t="s">
        <v>6</v>
      </c>
      <c r="E433" s="601" t="s">
        <v>53</v>
      </c>
      <c r="F433" s="602"/>
      <c r="G433" s="602"/>
      <c r="H433" s="602"/>
      <c r="I433" s="603"/>
      <c r="J433" s="546" t="s">
        <v>8</v>
      </c>
      <c r="K433" s="597" t="s">
        <v>9</v>
      </c>
      <c r="L433" s="599" t="s">
        <v>10</v>
      </c>
    </row>
    <row r="434" spans="1:12" s="55" customFormat="1" ht="23.1" customHeight="1" thickBot="1" x14ac:dyDescent="0.25">
      <c r="A434" s="593"/>
      <c r="B434" s="595"/>
      <c r="C434" s="595"/>
      <c r="D434" s="547" t="s">
        <v>11</v>
      </c>
      <c r="E434" s="175" t="s">
        <v>12</v>
      </c>
      <c r="F434" s="175" t="s">
        <v>13</v>
      </c>
      <c r="G434" s="176" t="s">
        <v>14</v>
      </c>
      <c r="H434" s="176" t="s">
        <v>15</v>
      </c>
      <c r="I434" s="176" t="s">
        <v>98</v>
      </c>
      <c r="J434" s="177" t="s">
        <v>16</v>
      </c>
      <c r="K434" s="598"/>
      <c r="L434" s="600"/>
    </row>
    <row r="435" spans="1:12" s="55" customFormat="1" ht="22.5" customHeight="1" x14ac:dyDescent="0.2">
      <c r="A435" s="199">
        <v>77</v>
      </c>
      <c r="B435" s="11" t="s">
        <v>325</v>
      </c>
      <c r="C435" s="16" t="s">
        <v>23</v>
      </c>
      <c r="D435" s="16" t="s">
        <v>504</v>
      </c>
      <c r="E435" s="34" t="s">
        <v>72</v>
      </c>
      <c r="F435" s="34" t="s">
        <v>72</v>
      </c>
      <c r="G435" s="34" t="s">
        <v>72</v>
      </c>
      <c r="H435" s="283">
        <v>120000</v>
      </c>
      <c r="I435" s="283">
        <v>120000</v>
      </c>
      <c r="J435" s="168" t="s">
        <v>92</v>
      </c>
      <c r="K435" s="14" t="s">
        <v>17</v>
      </c>
      <c r="L435" s="57" t="s">
        <v>18</v>
      </c>
    </row>
    <row r="436" spans="1:12" s="55" customFormat="1" ht="22.5" customHeight="1" x14ac:dyDescent="0.2">
      <c r="A436" s="199"/>
      <c r="B436" s="11" t="s">
        <v>1047</v>
      </c>
      <c r="C436" s="16" t="s">
        <v>24</v>
      </c>
      <c r="D436" s="16" t="s">
        <v>1048</v>
      </c>
      <c r="E436" s="12"/>
      <c r="F436" s="12"/>
      <c r="G436" s="12"/>
      <c r="H436" s="12"/>
      <c r="I436" s="12"/>
      <c r="J436" s="168" t="s">
        <v>513</v>
      </c>
      <c r="K436" s="14" t="s">
        <v>19</v>
      </c>
      <c r="L436" s="103"/>
    </row>
    <row r="437" spans="1:12" s="179" customFormat="1" ht="23.1" customHeight="1" x14ac:dyDescent="0.2">
      <c r="A437" s="199"/>
      <c r="B437" s="100"/>
      <c r="C437" s="16"/>
      <c r="D437" s="16" t="s">
        <v>79</v>
      </c>
      <c r="E437" s="16"/>
      <c r="F437" s="16"/>
      <c r="G437" s="16"/>
      <c r="H437" s="16"/>
      <c r="I437" s="16"/>
      <c r="J437" s="168" t="s">
        <v>104</v>
      </c>
      <c r="K437" s="14" t="s">
        <v>20</v>
      </c>
      <c r="L437" s="103"/>
    </row>
    <row r="438" spans="1:12" s="179" customFormat="1" ht="23.1" customHeight="1" x14ac:dyDescent="0.2">
      <c r="A438" s="29"/>
      <c r="B438" s="171"/>
      <c r="C438" s="38"/>
      <c r="D438" s="38" t="s">
        <v>278</v>
      </c>
      <c r="E438" s="38"/>
      <c r="F438" s="38"/>
      <c r="G438" s="38"/>
      <c r="H438" s="38"/>
      <c r="I438" s="38"/>
      <c r="J438" s="38"/>
      <c r="K438" s="30" t="s">
        <v>77</v>
      </c>
      <c r="L438" s="104"/>
    </row>
    <row r="439" spans="1:12" s="55" customFormat="1" ht="22.5" customHeight="1" x14ac:dyDescent="0.2">
      <c r="A439" s="199">
        <v>78</v>
      </c>
      <c r="B439" s="11" t="s">
        <v>325</v>
      </c>
      <c r="C439" s="16" t="s">
        <v>23</v>
      </c>
      <c r="D439" s="16" t="s">
        <v>504</v>
      </c>
      <c r="E439" s="34" t="s">
        <v>72</v>
      </c>
      <c r="F439" s="34" t="s">
        <v>72</v>
      </c>
      <c r="G439" s="34" t="s">
        <v>72</v>
      </c>
      <c r="H439" s="283">
        <v>250000</v>
      </c>
      <c r="I439" s="283">
        <v>250000</v>
      </c>
      <c r="J439" s="168" t="s">
        <v>92</v>
      </c>
      <c r="K439" s="14" t="s">
        <v>17</v>
      </c>
      <c r="L439" s="57" t="s">
        <v>18</v>
      </c>
    </row>
    <row r="440" spans="1:12" s="55" customFormat="1" ht="22.5" customHeight="1" x14ac:dyDescent="0.2">
      <c r="A440" s="199"/>
      <c r="B440" s="53" t="s">
        <v>1049</v>
      </c>
      <c r="C440" s="16" t="s">
        <v>24</v>
      </c>
      <c r="D440" s="16" t="s">
        <v>733</v>
      </c>
      <c r="E440" s="12"/>
      <c r="F440" s="12"/>
      <c r="G440" s="12"/>
      <c r="H440" s="12"/>
      <c r="I440" s="12"/>
      <c r="J440" s="168" t="s">
        <v>513</v>
      </c>
      <c r="K440" s="14" t="s">
        <v>19</v>
      </c>
      <c r="L440" s="103"/>
    </row>
    <row r="441" spans="1:12" s="179" customFormat="1" ht="23.1" customHeight="1" x14ac:dyDescent="0.2">
      <c r="A441" s="199"/>
      <c r="B441" s="100"/>
      <c r="C441" s="16"/>
      <c r="D441" s="16" t="s">
        <v>79</v>
      </c>
      <c r="E441" s="16"/>
      <c r="F441" s="16"/>
      <c r="G441" s="16"/>
      <c r="H441" s="16"/>
      <c r="I441" s="16"/>
      <c r="J441" s="168" t="s">
        <v>45</v>
      </c>
      <c r="K441" s="14" t="s">
        <v>20</v>
      </c>
      <c r="L441" s="103"/>
    </row>
    <row r="442" spans="1:12" s="179" customFormat="1" ht="23.1" customHeight="1" x14ac:dyDescent="0.2">
      <c r="A442" s="29"/>
      <c r="B442" s="171"/>
      <c r="C442" s="38"/>
      <c r="D442" s="38" t="s">
        <v>278</v>
      </c>
      <c r="E442" s="38"/>
      <c r="F442" s="38"/>
      <c r="G442" s="38"/>
      <c r="H442" s="38"/>
      <c r="I442" s="38"/>
      <c r="J442" s="38"/>
      <c r="K442" s="30" t="s">
        <v>77</v>
      </c>
      <c r="L442" s="104"/>
    </row>
    <row r="443" spans="1:12" s="55" customFormat="1" ht="22.5" customHeight="1" x14ac:dyDescent="0.2">
      <c r="A443" s="199">
        <v>79</v>
      </c>
      <c r="B443" s="11" t="s">
        <v>325</v>
      </c>
      <c r="C443" s="16" t="s">
        <v>23</v>
      </c>
      <c r="D443" s="16" t="s">
        <v>504</v>
      </c>
      <c r="E443" s="34" t="s">
        <v>72</v>
      </c>
      <c r="F443" s="34" t="s">
        <v>72</v>
      </c>
      <c r="G443" s="34" t="s">
        <v>72</v>
      </c>
      <c r="H443" s="283">
        <v>250000</v>
      </c>
      <c r="I443" s="283">
        <v>250000</v>
      </c>
      <c r="J443" s="168" t="s">
        <v>92</v>
      </c>
      <c r="K443" s="14" t="s">
        <v>17</v>
      </c>
      <c r="L443" s="57" t="s">
        <v>18</v>
      </c>
    </row>
    <row r="444" spans="1:12" s="55" customFormat="1" ht="22.5" customHeight="1" x14ac:dyDescent="0.2">
      <c r="A444" s="199"/>
      <c r="B444" s="11" t="s">
        <v>1050</v>
      </c>
      <c r="C444" s="16" t="s">
        <v>24</v>
      </c>
      <c r="D444" s="16" t="s">
        <v>728</v>
      </c>
      <c r="E444" s="12"/>
      <c r="F444" s="12"/>
      <c r="G444" s="12"/>
      <c r="H444" s="12"/>
      <c r="I444" s="12"/>
      <c r="J444" s="168" t="s">
        <v>513</v>
      </c>
      <c r="K444" s="14" t="s">
        <v>19</v>
      </c>
      <c r="L444" s="103"/>
    </row>
    <row r="445" spans="1:12" s="179" customFormat="1" ht="23.1" customHeight="1" x14ac:dyDescent="0.2">
      <c r="A445" s="199"/>
      <c r="B445" s="100"/>
      <c r="C445" s="16"/>
      <c r="D445" s="16" t="s">
        <v>79</v>
      </c>
      <c r="E445" s="16"/>
      <c r="F445" s="16"/>
      <c r="G445" s="16"/>
      <c r="H445" s="16"/>
      <c r="I445" s="16"/>
      <c r="J445" s="168" t="s">
        <v>114</v>
      </c>
      <c r="K445" s="14" t="s">
        <v>20</v>
      </c>
      <c r="L445" s="103"/>
    </row>
    <row r="446" spans="1:12" s="179" customFormat="1" ht="23.1" customHeight="1" x14ac:dyDescent="0.2">
      <c r="A446" s="29"/>
      <c r="B446" s="171"/>
      <c r="C446" s="38"/>
      <c r="D446" s="38" t="s">
        <v>278</v>
      </c>
      <c r="E446" s="38"/>
      <c r="F446" s="38"/>
      <c r="G446" s="38"/>
      <c r="H446" s="38"/>
      <c r="I446" s="38"/>
      <c r="J446" s="38"/>
      <c r="K446" s="30" t="s">
        <v>77</v>
      </c>
      <c r="L446" s="104"/>
    </row>
    <row r="447" spans="1:12" s="55" customFormat="1" ht="22.5" customHeight="1" x14ac:dyDescent="0.2">
      <c r="A447" s="199">
        <v>80</v>
      </c>
      <c r="B447" s="11" t="s">
        <v>325</v>
      </c>
      <c r="C447" s="16" t="s">
        <v>23</v>
      </c>
      <c r="D447" s="16" t="s">
        <v>504</v>
      </c>
      <c r="E447" s="34" t="s">
        <v>72</v>
      </c>
      <c r="F447" s="34" t="s">
        <v>72</v>
      </c>
      <c r="G447" s="34" t="s">
        <v>72</v>
      </c>
      <c r="H447" s="283">
        <v>300000</v>
      </c>
      <c r="I447" s="283">
        <v>300000</v>
      </c>
      <c r="J447" s="168" t="s">
        <v>92</v>
      </c>
      <c r="K447" s="14" t="s">
        <v>17</v>
      </c>
      <c r="L447" s="57" t="s">
        <v>18</v>
      </c>
    </row>
    <row r="448" spans="1:12" s="55" customFormat="1" ht="22.5" customHeight="1" x14ac:dyDescent="0.2">
      <c r="A448" s="199"/>
      <c r="B448" s="11" t="s">
        <v>1051</v>
      </c>
      <c r="C448" s="16" t="s">
        <v>24</v>
      </c>
      <c r="D448" s="16" t="s">
        <v>1053</v>
      </c>
      <c r="E448" s="12"/>
      <c r="F448" s="12"/>
      <c r="G448" s="12"/>
      <c r="H448" s="12"/>
      <c r="I448" s="12"/>
      <c r="J448" s="168" t="s">
        <v>513</v>
      </c>
      <c r="K448" s="14" t="s">
        <v>19</v>
      </c>
      <c r="L448" s="103"/>
    </row>
    <row r="449" spans="1:12" s="179" customFormat="1" ht="23.1" customHeight="1" x14ac:dyDescent="0.2">
      <c r="A449" s="199"/>
      <c r="B449" s="100" t="s">
        <v>1052</v>
      </c>
      <c r="C449" s="16"/>
      <c r="D449" s="16" t="s">
        <v>79</v>
      </c>
      <c r="E449" s="16"/>
      <c r="F449" s="16"/>
      <c r="G449" s="16"/>
      <c r="H449" s="16"/>
      <c r="I449" s="16"/>
      <c r="J449" s="168" t="s">
        <v>1054</v>
      </c>
      <c r="K449" s="14" t="s">
        <v>20</v>
      </c>
      <c r="L449" s="103"/>
    </row>
    <row r="450" spans="1:12" s="179" customFormat="1" ht="23.1" customHeight="1" x14ac:dyDescent="0.2">
      <c r="A450" s="29"/>
      <c r="B450" s="171"/>
      <c r="C450" s="38"/>
      <c r="D450" s="38" t="s">
        <v>278</v>
      </c>
      <c r="E450" s="38"/>
      <c r="F450" s="38"/>
      <c r="G450" s="38"/>
      <c r="H450" s="38"/>
      <c r="I450" s="38"/>
      <c r="J450" s="38"/>
      <c r="K450" s="30" t="s">
        <v>77</v>
      </c>
      <c r="L450" s="104"/>
    </row>
    <row r="451" spans="1:12" s="55" customFormat="1" ht="22.5" customHeight="1" x14ac:dyDescent="0.2">
      <c r="A451" s="199">
        <v>81</v>
      </c>
      <c r="B451" s="11" t="s">
        <v>721</v>
      </c>
      <c r="C451" s="16" t="s">
        <v>23</v>
      </c>
      <c r="D451" s="16" t="s">
        <v>504</v>
      </c>
      <c r="E451" s="34" t="s">
        <v>72</v>
      </c>
      <c r="F451" s="34" t="s">
        <v>72</v>
      </c>
      <c r="G451" s="34" t="s">
        <v>72</v>
      </c>
      <c r="H451" s="283">
        <v>150000</v>
      </c>
      <c r="I451" s="283">
        <v>150000</v>
      </c>
      <c r="J451" s="168" t="s">
        <v>92</v>
      </c>
      <c r="K451" s="14" t="s">
        <v>17</v>
      </c>
      <c r="L451" s="57" t="s">
        <v>18</v>
      </c>
    </row>
    <row r="452" spans="1:12" s="55" customFormat="1" ht="22.5" customHeight="1" x14ac:dyDescent="0.2">
      <c r="A452" s="199"/>
      <c r="B452" s="11" t="s">
        <v>1062</v>
      </c>
      <c r="C452" s="16" t="s">
        <v>24</v>
      </c>
      <c r="D452" s="16" t="s">
        <v>1063</v>
      </c>
      <c r="E452" s="12"/>
      <c r="F452" s="12"/>
      <c r="G452" s="12"/>
      <c r="H452" s="12"/>
      <c r="I452" s="12"/>
      <c r="J452" s="168" t="s">
        <v>513</v>
      </c>
      <c r="K452" s="14" t="s">
        <v>19</v>
      </c>
      <c r="L452" s="103"/>
    </row>
    <row r="453" spans="1:12" s="179" customFormat="1" ht="23.1" customHeight="1" x14ac:dyDescent="0.2">
      <c r="A453" s="199"/>
      <c r="B453" s="100" t="s">
        <v>1052</v>
      </c>
      <c r="C453" s="16"/>
      <c r="D453" s="16" t="s">
        <v>79</v>
      </c>
      <c r="E453" s="16"/>
      <c r="F453" s="16"/>
      <c r="G453" s="16"/>
      <c r="H453" s="16"/>
      <c r="I453" s="16"/>
      <c r="J453" s="168" t="s">
        <v>471</v>
      </c>
      <c r="K453" s="14" t="s">
        <v>20</v>
      </c>
      <c r="L453" s="103"/>
    </row>
    <row r="454" spans="1:12" s="179" customFormat="1" ht="23.1" customHeight="1" thickBot="1" x14ac:dyDescent="0.25">
      <c r="A454" s="199"/>
      <c r="B454" s="100"/>
      <c r="C454" s="16"/>
      <c r="D454" s="16" t="s">
        <v>278</v>
      </c>
      <c r="E454" s="16"/>
      <c r="F454" s="16"/>
      <c r="G454" s="16"/>
      <c r="H454" s="16"/>
      <c r="I454" s="16"/>
      <c r="J454" s="16"/>
      <c r="K454" s="14" t="s">
        <v>77</v>
      </c>
      <c r="L454" s="103"/>
    </row>
    <row r="455" spans="1:12" s="179" customFormat="1" ht="23.1" customHeight="1" x14ac:dyDescent="0.2">
      <c r="A455" s="39"/>
      <c r="B455" s="393"/>
      <c r="C455" s="54"/>
      <c r="D455" s="54"/>
      <c r="E455" s="54"/>
      <c r="F455" s="54"/>
      <c r="G455" s="54"/>
      <c r="H455" s="54"/>
      <c r="I455" s="54"/>
      <c r="J455" s="54"/>
      <c r="K455" s="43"/>
      <c r="L455" s="54"/>
    </row>
    <row r="456" spans="1:12" s="179" customFormat="1" ht="23.1" customHeight="1" thickBot="1" x14ac:dyDescent="0.25">
      <c r="A456" s="25"/>
      <c r="B456" s="105"/>
      <c r="C456" s="55"/>
      <c r="D456" s="55"/>
      <c r="E456" s="55"/>
      <c r="F456" s="55"/>
      <c r="G456" s="55"/>
      <c r="H456" s="55"/>
      <c r="I456" s="55"/>
      <c r="J456" s="55"/>
      <c r="K456" s="28"/>
      <c r="L456" s="55"/>
    </row>
    <row r="457" spans="1:12" s="55" customFormat="1" ht="23.1" customHeight="1" x14ac:dyDescent="0.2">
      <c r="A457" s="592" t="s">
        <v>3</v>
      </c>
      <c r="B457" s="594" t="s">
        <v>4</v>
      </c>
      <c r="C457" s="594" t="s">
        <v>5</v>
      </c>
      <c r="D457" s="546" t="s">
        <v>6</v>
      </c>
      <c r="E457" s="601" t="s">
        <v>53</v>
      </c>
      <c r="F457" s="602"/>
      <c r="G457" s="602"/>
      <c r="H457" s="602"/>
      <c r="I457" s="603"/>
      <c r="J457" s="546" t="s">
        <v>8</v>
      </c>
      <c r="K457" s="597" t="s">
        <v>9</v>
      </c>
      <c r="L457" s="599" t="s">
        <v>10</v>
      </c>
    </row>
    <row r="458" spans="1:12" s="55" customFormat="1" ht="23.1" customHeight="1" thickBot="1" x14ac:dyDescent="0.25">
      <c r="A458" s="593"/>
      <c r="B458" s="595"/>
      <c r="C458" s="595"/>
      <c r="D458" s="547" t="s">
        <v>11</v>
      </c>
      <c r="E458" s="175" t="s">
        <v>12</v>
      </c>
      <c r="F458" s="175" t="s">
        <v>13</v>
      </c>
      <c r="G458" s="176" t="s">
        <v>14</v>
      </c>
      <c r="H458" s="176" t="s">
        <v>15</v>
      </c>
      <c r="I458" s="176" t="s">
        <v>98</v>
      </c>
      <c r="J458" s="177" t="s">
        <v>16</v>
      </c>
      <c r="K458" s="598"/>
      <c r="L458" s="600"/>
    </row>
    <row r="459" spans="1:12" s="179" customFormat="1" ht="23.1" customHeight="1" x14ac:dyDescent="0.2">
      <c r="A459" s="199">
        <v>82</v>
      </c>
      <c r="B459" s="100" t="s">
        <v>115</v>
      </c>
      <c r="C459" s="16" t="s">
        <v>23</v>
      </c>
      <c r="D459" s="16" t="s">
        <v>78</v>
      </c>
      <c r="E459" s="16"/>
      <c r="F459" s="16"/>
      <c r="G459" s="16"/>
      <c r="H459" s="549">
        <v>1300000</v>
      </c>
      <c r="I459" s="549">
        <v>1300000</v>
      </c>
      <c r="J459" s="168" t="s">
        <v>76</v>
      </c>
      <c r="K459" s="14" t="s">
        <v>17</v>
      </c>
      <c r="L459" s="57" t="s">
        <v>18</v>
      </c>
    </row>
    <row r="460" spans="1:12" s="179" customFormat="1" ht="23.1" customHeight="1" x14ac:dyDescent="0.2">
      <c r="A460" s="199"/>
      <c r="B460" s="100" t="s">
        <v>1485</v>
      </c>
      <c r="C460" s="16" t="s">
        <v>24</v>
      </c>
      <c r="D460" s="16" t="s">
        <v>1120</v>
      </c>
      <c r="E460" s="16"/>
      <c r="F460" s="16"/>
      <c r="G460" s="16"/>
      <c r="H460" s="16"/>
      <c r="I460" s="16"/>
      <c r="J460" s="168" t="s">
        <v>790</v>
      </c>
      <c r="K460" s="14" t="s">
        <v>19</v>
      </c>
      <c r="L460" s="103"/>
    </row>
    <row r="461" spans="1:12" s="179" customFormat="1" ht="23.1" customHeight="1" x14ac:dyDescent="0.2">
      <c r="A461" s="199"/>
      <c r="B461" s="100"/>
      <c r="C461" s="16"/>
      <c r="D461" s="16" t="s">
        <v>1433</v>
      </c>
      <c r="E461" s="16"/>
      <c r="F461" s="16"/>
      <c r="G461" s="16"/>
      <c r="H461" s="16"/>
      <c r="I461" s="16"/>
      <c r="J461" s="168" t="s">
        <v>119</v>
      </c>
      <c r="K461" s="14" t="s">
        <v>20</v>
      </c>
      <c r="L461" s="103"/>
    </row>
    <row r="462" spans="1:12" s="179" customFormat="1" ht="23.1" customHeight="1" x14ac:dyDescent="0.2">
      <c r="A462" s="29"/>
      <c r="B462" s="171"/>
      <c r="C462" s="38"/>
      <c r="D462" s="38" t="s">
        <v>278</v>
      </c>
      <c r="E462" s="38"/>
      <c r="F462" s="38"/>
      <c r="G462" s="38"/>
      <c r="H462" s="38"/>
      <c r="I462" s="38"/>
      <c r="J462" s="38"/>
      <c r="K462" s="30" t="s">
        <v>77</v>
      </c>
      <c r="L462" s="104"/>
    </row>
    <row r="463" spans="1:12" s="55" customFormat="1" ht="22.5" customHeight="1" x14ac:dyDescent="0.2">
      <c r="A463" s="199">
        <v>83</v>
      </c>
      <c r="B463" s="11" t="s">
        <v>325</v>
      </c>
      <c r="C463" s="16" t="s">
        <v>23</v>
      </c>
      <c r="D463" s="16" t="s">
        <v>504</v>
      </c>
      <c r="E463" s="34" t="s">
        <v>72</v>
      </c>
      <c r="F463" s="34" t="s">
        <v>72</v>
      </c>
      <c r="G463" s="34" t="s">
        <v>72</v>
      </c>
      <c r="H463" s="283">
        <v>100000</v>
      </c>
      <c r="I463" s="283">
        <v>100000</v>
      </c>
      <c r="J463" s="168" t="s">
        <v>92</v>
      </c>
      <c r="K463" s="14" t="s">
        <v>17</v>
      </c>
      <c r="L463" s="57" t="s">
        <v>18</v>
      </c>
    </row>
    <row r="464" spans="1:12" s="55" customFormat="1" ht="22.5" customHeight="1" x14ac:dyDescent="0.2">
      <c r="A464" s="199"/>
      <c r="B464" s="11" t="s">
        <v>616</v>
      </c>
      <c r="C464" s="16" t="s">
        <v>24</v>
      </c>
      <c r="D464" s="16" t="s">
        <v>620</v>
      </c>
      <c r="E464" s="285"/>
      <c r="F464" s="12"/>
      <c r="G464" s="12"/>
      <c r="H464" s="12"/>
      <c r="I464" s="12"/>
      <c r="J464" s="168" t="s">
        <v>513</v>
      </c>
      <c r="K464" s="14" t="s">
        <v>19</v>
      </c>
      <c r="L464" s="103"/>
    </row>
    <row r="465" spans="1:12" s="179" customFormat="1" ht="23.1" customHeight="1" x14ac:dyDescent="0.2">
      <c r="A465" s="199"/>
      <c r="B465" s="100"/>
      <c r="C465" s="16"/>
      <c r="D465" s="16" t="s">
        <v>79</v>
      </c>
      <c r="E465" s="285"/>
      <c r="F465" s="16"/>
      <c r="G465" s="16"/>
      <c r="H465" s="16"/>
      <c r="I465" s="16"/>
      <c r="J465" s="168" t="s">
        <v>104</v>
      </c>
      <c r="K465" s="14" t="s">
        <v>20</v>
      </c>
      <c r="L465" s="103"/>
    </row>
    <row r="466" spans="1:12" s="179" customFormat="1" ht="23.1" customHeight="1" x14ac:dyDescent="0.2">
      <c r="A466" s="29"/>
      <c r="B466" s="171"/>
      <c r="C466" s="38"/>
      <c r="D466" s="38" t="s">
        <v>278</v>
      </c>
      <c r="E466" s="38"/>
      <c r="F466" s="38"/>
      <c r="G466" s="38"/>
      <c r="H466" s="38"/>
      <c r="I466" s="38"/>
      <c r="J466" s="38"/>
      <c r="K466" s="30" t="s">
        <v>77</v>
      </c>
      <c r="L466" s="104"/>
    </row>
    <row r="467" spans="1:12" s="55" customFormat="1" ht="22.5" customHeight="1" x14ac:dyDescent="0.2">
      <c r="A467" s="199">
        <v>84</v>
      </c>
      <c r="B467" s="11" t="s">
        <v>325</v>
      </c>
      <c r="C467" s="16" t="s">
        <v>23</v>
      </c>
      <c r="D467" s="16" t="s">
        <v>504</v>
      </c>
      <c r="E467" s="34" t="s">
        <v>72</v>
      </c>
      <c r="F467" s="34" t="s">
        <v>72</v>
      </c>
      <c r="G467" s="34" t="s">
        <v>72</v>
      </c>
      <c r="H467" s="283">
        <v>350000</v>
      </c>
      <c r="I467" s="283">
        <v>350000</v>
      </c>
      <c r="J467" s="168" t="s">
        <v>92</v>
      </c>
      <c r="K467" s="14" t="s">
        <v>17</v>
      </c>
      <c r="L467" s="57" t="s">
        <v>18</v>
      </c>
    </row>
    <row r="468" spans="1:12" s="55" customFormat="1" ht="22.5" customHeight="1" x14ac:dyDescent="0.2">
      <c r="A468" s="199"/>
      <c r="B468" s="11" t="s">
        <v>625</v>
      </c>
      <c r="C468" s="16" t="s">
        <v>24</v>
      </c>
      <c r="D468" s="16" t="s">
        <v>626</v>
      </c>
      <c r="E468" s="285"/>
      <c r="F468" s="12"/>
      <c r="G468" s="12"/>
      <c r="H468" s="12"/>
      <c r="I468" s="12"/>
      <c r="J468" s="168" t="s">
        <v>513</v>
      </c>
      <c r="K468" s="14" t="s">
        <v>19</v>
      </c>
      <c r="L468" s="103"/>
    </row>
    <row r="469" spans="1:12" s="179" customFormat="1" ht="23.1" customHeight="1" x14ac:dyDescent="0.2">
      <c r="A469" s="199"/>
      <c r="B469" s="100"/>
      <c r="C469" s="16"/>
      <c r="D469" s="16" t="s">
        <v>79</v>
      </c>
      <c r="E469" s="285"/>
      <c r="F469" s="16"/>
      <c r="G469" s="16"/>
      <c r="H469" s="16"/>
      <c r="I469" s="16"/>
      <c r="J469" s="168" t="s">
        <v>152</v>
      </c>
      <c r="K469" s="14" t="s">
        <v>20</v>
      </c>
      <c r="L469" s="103"/>
    </row>
    <row r="470" spans="1:12" s="179" customFormat="1" ht="23.1" customHeight="1" x14ac:dyDescent="0.2">
      <c r="A470" s="29"/>
      <c r="B470" s="171"/>
      <c r="C470" s="38"/>
      <c r="D470" s="38" t="s">
        <v>278</v>
      </c>
      <c r="E470" s="38"/>
      <c r="F470" s="38"/>
      <c r="G470" s="38"/>
      <c r="H470" s="38"/>
      <c r="I470" s="38"/>
      <c r="J470" s="38"/>
      <c r="K470" s="30" t="s">
        <v>77</v>
      </c>
      <c r="L470" s="104"/>
    </row>
    <row r="471" spans="1:12" s="55" customFormat="1" ht="22.5" customHeight="1" x14ac:dyDescent="0.2">
      <c r="A471" s="199">
        <v>85</v>
      </c>
      <c r="B471" s="11" t="s">
        <v>325</v>
      </c>
      <c r="C471" s="16" t="s">
        <v>23</v>
      </c>
      <c r="D471" s="16" t="s">
        <v>504</v>
      </c>
      <c r="E471" s="34" t="s">
        <v>72</v>
      </c>
      <c r="F471" s="34" t="s">
        <v>72</v>
      </c>
      <c r="G471" s="34" t="s">
        <v>72</v>
      </c>
      <c r="H471" s="283">
        <v>150000</v>
      </c>
      <c r="I471" s="283">
        <v>150000</v>
      </c>
      <c r="J471" s="168" t="s">
        <v>92</v>
      </c>
      <c r="K471" s="14" t="s">
        <v>17</v>
      </c>
      <c r="L471" s="57" t="s">
        <v>18</v>
      </c>
    </row>
    <row r="472" spans="1:12" s="55" customFormat="1" ht="22.5" customHeight="1" x14ac:dyDescent="0.2">
      <c r="A472" s="199"/>
      <c r="B472" s="11" t="s">
        <v>627</v>
      </c>
      <c r="C472" s="16" t="s">
        <v>24</v>
      </c>
      <c r="D472" s="16" t="s">
        <v>621</v>
      </c>
      <c r="E472" s="285"/>
      <c r="F472" s="12"/>
      <c r="G472" s="12"/>
      <c r="H472" s="12"/>
      <c r="I472" s="12"/>
      <c r="J472" s="168" t="s">
        <v>513</v>
      </c>
      <c r="K472" s="14" t="s">
        <v>19</v>
      </c>
      <c r="L472" s="103"/>
    </row>
    <row r="473" spans="1:12" s="179" customFormat="1" ht="23.1" customHeight="1" x14ac:dyDescent="0.2">
      <c r="A473" s="199"/>
      <c r="B473" s="100"/>
      <c r="C473" s="16"/>
      <c r="D473" s="16" t="s">
        <v>79</v>
      </c>
      <c r="E473" s="285"/>
      <c r="F473" s="16"/>
      <c r="G473" s="16"/>
      <c r="H473" s="16"/>
      <c r="I473" s="16"/>
      <c r="J473" s="168" t="s">
        <v>471</v>
      </c>
      <c r="K473" s="14" t="s">
        <v>20</v>
      </c>
      <c r="L473" s="103"/>
    </row>
    <row r="474" spans="1:12" s="179" customFormat="1" ht="23.1" customHeight="1" x14ac:dyDescent="0.2">
      <c r="A474" s="29"/>
      <c r="B474" s="171"/>
      <c r="C474" s="38"/>
      <c r="D474" s="38" t="s">
        <v>278</v>
      </c>
      <c r="E474" s="38"/>
      <c r="F474" s="38"/>
      <c r="G474" s="38"/>
      <c r="H474" s="38"/>
      <c r="I474" s="38"/>
      <c r="J474" s="38"/>
      <c r="K474" s="30" t="s">
        <v>77</v>
      </c>
      <c r="L474" s="104"/>
    </row>
    <row r="475" spans="1:12" s="55" customFormat="1" ht="22.5" customHeight="1" x14ac:dyDescent="0.2">
      <c r="A475" s="199">
        <v>86</v>
      </c>
      <c r="B475" s="11" t="s">
        <v>96</v>
      </c>
      <c r="C475" s="16" t="s">
        <v>23</v>
      </c>
      <c r="D475" s="16" t="s">
        <v>78</v>
      </c>
      <c r="E475" s="34" t="s">
        <v>72</v>
      </c>
      <c r="F475" s="34" t="s">
        <v>72</v>
      </c>
      <c r="G475" s="34" t="s">
        <v>72</v>
      </c>
      <c r="H475" s="337">
        <v>12600000</v>
      </c>
      <c r="I475" s="337">
        <v>12600000</v>
      </c>
      <c r="J475" s="168" t="s">
        <v>76</v>
      </c>
      <c r="K475" s="14" t="s">
        <v>17</v>
      </c>
      <c r="L475" s="57" t="s">
        <v>18</v>
      </c>
    </row>
    <row r="476" spans="1:12" s="55" customFormat="1" ht="22.5" customHeight="1" x14ac:dyDescent="0.2">
      <c r="A476" s="199"/>
      <c r="B476" s="11" t="s">
        <v>1460</v>
      </c>
      <c r="C476" s="16" t="s">
        <v>24</v>
      </c>
      <c r="D476" s="16" t="s">
        <v>116</v>
      </c>
      <c r="E476" s="12"/>
      <c r="F476" s="12"/>
      <c r="G476" s="12"/>
      <c r="H476" s="12"/>
      <c r="I476" s="12"/>
      <c r="J476" s="168" t="s">
        <v>629</v>
      </c>
      <c r="K476" s="14" t="s">
        <v>19</v>
      </c>
      <c r="L476" s="103"/>
    </row>
    <row r="477" spans="1:12" s="179" customFormat="1" ht="23.1" customHeight="1" x14ac:dyDescent="0.2">
      <c r="A477" s="199"/>
      <c r="B477" s="100" t="s">
        <v>1182</v>
      </c>
      <c r="C477" s="16"/>
      <c r="D477" s="16" t="s">
        <v>628</v>
      </c>
      <c r="E477" s="16"/>
      <c r="F477" s="16"/>
      <c r="G477" s="16"/>
      <c r="H477" s="16"/>
      <c r="I477" s="16"/>
      <c r="J477" s="168" t="s">
        <v>119</v>
      </c>
      <c r="K477" s="14" t="s">
        <v>20</v>
      </c>
      <c r="L477" s="103"/>
    </row>
    <row r="478" spans="1:12" s="179" customFormat="1" ht="23.1" customHeight="1" x14ac:dyDescent="0.2">
      <c r="A478" s="199"/>
      <c r="B478" s="100"/>
      <c r="C478" s="16"/>
      <c r="D478" s="16" t="s">
        <v>184</v>
      </c>
      <c r="E478" s="16"/>
      <c r="F478" s="16"/>
      <c r="G478" s="16"/>
      <c r="H478" s="16"/>
      <c r="I478" s="16"/>
      <c r="J478" s="16"/>
      <c r="K478" s="14" t="s">
        <v>77</v>
      </c>
      <c r="L478" s="103"/>
    </row>
    <row r="479" spans="1:12" s="179" customFormat="1" ht="23.1" customHeight="1" thickBot="1" x14ac:dyDescent="0.25">
      <c r="A479" s="199"/>
      <c r="B479" s="100"/>
      <c r="C479" s="16"/>
      <c r="D479" s="16" t="s">
        <v>268</v>
      </c>
      <c r="E479" s="16"/>
      <c r="F479" s="16"/>
      <c r="G479" s="16"/>
      <c r="H479" s="282"/>
      <c r="I479" s="282"/>
      <c r="J479" s="16"/>
      <c r="K479" s="14"/>
      <c r="L479" s="103"/>
    </row>
    <row r="480" spans="1:12" s="179" customFormat="1" ht="23.1" customHeight="1" thickBot="1" x14ac:dyDescent="0.25">
      <c r="A480" s="39"/>
      <c r="B480" s="393"/>
      <c r="C480" s="54"/>
      <c r="D480" s="54"/>
      <c r="E480" s="54"/>
      <c r="F480" s="54"/>
      <c r="G480" s="54"/>
      <c r="H480" s="391"/>
      <c r="I480" s="391"/>
      <c r="J480" s="54"/>
      <c r="K480" s="43"/>
      <c r="L480" s="54"/>
    </row>
    <row r="481" spans="1:12" s="55" customFormat="1" ht="23.1" customHeight="1" x14ac:dyDescent="0.2">
      <c r="A481" s="592" t="s">
        <v>3</v>
      </c>
      <c r="B481" s="594" t="s">
        <v>4</v>
      </c>
      <c r="C481" s="594" t="s">
        <v>5</v>
      </c>
      <c r="D481" s="546" t="s">
        <v>6</v>
      </c>
      <c r="E481" s="601" t="s">
        <v>53</v>
      </c>
      <c r="F481" s="602"/>
      <c r="G481" s="602"/>
      <c r="H481" s="602"/>
      <c r="I481" s="603"/>
      <c r="J481" s="546" t="s">
        <v>8</v>
      </c>
      <c r="K481" s="597" t="s">
        <v>9</v>
      </c>
      <c r="L481" s="599" t="s">
        <v>10</v>
      </c>
    </row>
    <row r="482" spans="1:12" s="55" customFormat="1" ht="23.1" customHeight="1" thickBot="1" x14ac:dyDescent="0.25">
      <c r="A482" s="593"/>
      <c r="B482" s="595"/>
      <c r="C482" s="595"/>
      <c r="D482" s="547" t="s">
        <v>11</v>
      </c>
      <c r="E482" s="175" t="s">
        <v>12</v>
      </c>
      <c r="F482" s="175" t="s">
        <v>13</v>
      </c>
      <c r="G482" s="176" t="s">
        <v>14</v>
      </c>
      <c r="H482" s="176" t="s">
        <v>15</v>
      </c>
      <c r="I482" s="176" t="s">
        <v>98</v>
      </c>
      <c r="J482" s="177" t="s">
        <v>16</v>
      </c>
      <c r="K482" s="598"/>
      <c r="L482" s="600"/>
    </row>
    <row r="483" spans="1:12" s="55" customFormat="1" ht="22.5" customHeight="1" x14ac:dyDescent="0.2">
      <c r="A483" s="199">
        <v>87</v>
      </c>
      <c r="B483" s="11" t="s">
        <v>106</v>
      </c>
      <c r="C483" s="16" t="s">
        <v>23</v>
      </c>
      <c r="D483" s="16" t="s">
        <v>78</v>
      </c>
      <c r="E483" s="34" t="s">
        <v>72</v>
      </c>
      <c r="F483" s="34" t="s">
        <v>72</v>
      </c>
      <c r="G483" s="34" t="s">
        <v>72</v>
      </c>
      <c r="H483" s="337">
        <v>15600000</v>
      </c>
      <c r="I483" s="283"/>
      <c r="J483" s="168" t="s">
        <v>76</v>
      </c>
      <c r="K483" s="14" t="s">
        <v>17</v>
      </c>
      <c r="L483" s="57" t="s">
        <v>18</v>
      </c>
    </row>
    <row r="484" spans="1:12" s="55" customFormat="1" ht="22.5" customHeight="1" x14ac:dyDescent="0.2">
      <c r="A484" s="199"/>
      <c r="B484" s="11" t="s">
        <v>630</v>
      </c>
      <c r="C484" s="16" t="s">
        <v>24</v>
      </c>
      <c r="D484" s="16" t="s">
        <v>116</v>
      </c>
      <c r="E484" s="165" t="s">
        <v>632</v>
      </c>
      <c r="F484" s="165"/>
      <c r="G484" s="165"/>
      <c r="H484" s="165"/>
      <c r="I484" s="12"/>
      <c r="J484" s="396" t="s">
        <v>253</v>
      </c>
      <c r="K484" s="14" t="s">
        <v>19</v>
      </c>
      <c r="L484" s="103"/>
    </row>
    <row r="485" spans="1:12" s="179" customFormat="1" ht="23.1" customHeight="1" x14ac:dyDescent="0.2">
      <c r="A485" s="199"/>
      <c r="B485" s="100" t="s">
        <v>631</v>
      </c>
      <c r="C485" s="16"/>
      <c r="D485" s="16" t="s">
        <v>870</v>
      </c>
      <c r="E485" s="165" t="s">
        <v>633</v>
      </c>
      <c r="F485" s="165"/>
      <c r="G485" s="165"/>
      <c r="H485" s="165"/>
      <c r="I485" s="16"/>
      <c r="J485" s="168"/>
      <c r="K485" s="14" t="s">
        <v>20</v>
      </c>
      <c r="L485" s="103"/>
    </row>
    <row r="486" spans="1:12" s="179" customFormat="1" ht="23.1" customHeight="1" x14ac:dyDescent="0.2">
      <c r="A486" s="199"/>
      <c r="B486" s="100"/>
      <c r="C486" s="16"/>
      <c r="D486" s="16" t="s">
        <v>184</v>
      </c>
      <c r="E486" s="16"/>
      <c r="F486" s="16"/>
      <c r="G486" s="16"/>
      <c r="H486" s="16"/>
      <c r="I486" s="16"/>
      <c r="J486" s="16"/>
      <c r="K486" s="14" t="s">
        <v>77</v>
      </c>
      <c r="L486" s="103"/>
    </row>
    <row r="487" spans="1:12" s="179" customFormat="1" ht="23.1" customHeight="1" x14ac:dyDescent="0.2">
      <c r="A487" s="29"/>
      <c r="B487" s="171"/>
      <c r="C487" s="38"/>
      <c r="D487" s="38" t="s">
        <v>268</v>
      </c>
      <c r="E487" s="38"/>
      <c r="F487" s="38"/>
      <c r="G487" s="38"/>
      <c r="H487" s="389"/>
      <c r="I487" s="389"/>
      <c r="J487" s="38"/>
      <c r="K487" s="30"/>
      <c r="L487" s="104"/>
    </row>
    <row r="488" spans="1:12" s="55" customFormat="1" ht="22.5" customHeight="1" x14ac:dyDescent="0.2">
      <c r="A488" s="199">
        <v>88</v>
      </c>
      <c r="B488" s="11" t="s">
        <v>115</v>
      </c>
      <c r="C488" s="16" t="s">
        <v>23</v>
      </c>
      <c r="D488" s="16" t="s">
        <v>78</v>
      </c>
      <c r="E488" s="34" t="s">
        <v>72</v>
      </c>
      <c r="F488" s="34" t="s">
        <v>72</v>
      </c>
      <c r="G488" s="34" t="s">
        <v>72</v>
      </c>
      <c r="H488" s="283">
        <v>500000</v>
      </c>
      <c r="I488" s="283"/>
      <c r="J488" s="168" t="s">
        <v>76</v>
      </c>
      <c r="K488" s="14" t="s">
        <v>17</v>
      </c>
      <c r="L488" s="57" t="s">
        <v>18</v>
      </c>
    </row>
    <row r="489" spans="1:12" s="55" customFormat="1" ht="22.5" customHeight="1" x14ac:dyDescent="0.2">
      <c r="A489" s="199"/>
      <c r="B489" s="11" t="s">
        <v>750</v>
      </c>
      <c r="C489" s="16" t="s">
        <v>24</v>
      </c>
      <c r="D489" s="16" t="s">
        <v>304</v>
      </c>
      <c r="E489" s="165" t="s">
        <v>753</v>
      </c>
      <c r="F489" s="165"/>
      <c r="G489" s="165"/>
      <c r="H489" s="165"/>
      <c r="I489" s="12"/>
      <c r="J489" s="168" t="s">
        <v>754</v>
      </c>
      <c r="K489" s="14" t="s">
        <v>19</v>
      </c>
      <c r="L489" s="103"/>
    </row>
    <row r="490" spans="1:12" s="179" customFormat="1" ht="23.1" customHeight="1" x14ac:dyDescent="0.2">
      <c r="A490" s="199"/>
      <c r="B490" s="100"/>
      <c r="C490" s="16"/>
      <c r="D490" s="16" t="s">
        <v>751</v>
      </c>
      <c r="E490" s="165" t="s">
        <v>752</v>
      </c>
      <c r="F490" s="165"/>
      <c r="G490" s="165"/>
      <c r="H490" s="165"/>
      <c r="I490" s="16"/>
      <c r="J490" s="168"/>
      <c r="K490" s="14" t="s">
        <v>20</v>
      </c>
      <c r="L490" s="103"/>
    </row>
    <row r="491" spans="1:12" s="179" customFormat="1" ht="23.1" customHeight="1" x14ac:dyDescent="0.2">
      <c r="A491" s="199"/>
      <c r="B491" s="100"/>
      <c r="C491" s="16"/>
      <c r="D491" s="16" t="s">
        <v>184</v>
      </c>
      <c r="E491" s="16"/>
      <c r="F491" s="16"/>
      <c r="G491" s="16"/>
      <c r="H491" s="16"/>
      <c r="I491" s="16"/>
      <c r="J491" s="16"/>
      <c r="K491" s="14" t="s">
        <v>77</v>
      </c>
      <c r="L491" s="103"/>
    </row>
    <row r="492" spans="1:12" s="179" customFormat="1" ht="23.1" customHeight="1" x14ac:dyDescent="0.2">
      <c r="A492" s="29"/>
      <c r="B492" s="171"/>
      <c r="C492" s="38"/>
      <c r="D492" s="38" t="s">
        <v>268</v>
      </c>
      <c r="E492" s="38"/>
      <c r="F492" s="38"/>
      <c r="G492" s="38"/>
      <c r="H492" s="389"/>
      <c r="I492" s="389"/>
      <c r="J492" s="38"/>
      <c r="K492" s="30"/>
      <c r="L492" s="104"/>
    </row>
    <row r="493" spans="1:12" s="258" customFormat="1" ht="23.1" customHeight="1" x14ac:dyDescent="0.2">
      <c r="A493" s="52">
        <v>89</v>
      </c>
      <c r="B493" s="16" t="s">
        <v>115</v>
      </c>
      <c r="C493" s="16" t="s">
        <v>23</v>
      </c>
      <c r="D493" s="16" t="s">
        <v>78</v>
      </c>
      <c r="E493" s="34" t="s">
        <v>72</v>
      </c>
      <c r="F493" s="34" t="s">
        <v>72</v>
      </c>
      <c r="G493" s="34" t="s">
        <v>72</v>
      </c>
      <c r="H493" s="217">
        <v>1040000</v>
      </c>
      <c r="I493" s="217">
        <v>1040000</v>
      </c>
      <c r="J493" s="149" t="s">
        <v>76</v>
      </c>
      <c r="K493" s="14" t="s">
        <v>17</v>
      </c>
      <c r="L493" s="57" t="s">
        <v>18</v>
      </c>
    </row>
    <row r="494" spans="1:12" s="258" customFormat="1" ht="23.1" customHeight="1" x14ac:dyDescent="0.2">
      <c r="A494" s="52"/>
      <c r="B494" s="16" t="s">
        <v>405</v>
      </c>
      <c r="C494" s="16" t="s">
        <v>24</v>
      </c>
      <c r="D494" s="16" t="s">
        <v>304</v>
      </c>
      <c r="E494" s="12"/>
      <c r="F494" s="12"/>
      <c r="G494" s="12"/>
      <c r="H494" s="12"/>
      <c r="I494" s="12"/>
      <c r="J494" s="149" t="s">
        <v>120</v>
      </c>
      <c r="K494" s="14" t="s">
        <v>19</v>
      </c>
      <c r="L494" s="103"/>
    </row>
    <row r="495" spans="1:12" s="179" customFormat="1" ht="23.1" customHeight="1" x14ac:dyDescent="0.2">
      <c r="A495" s="151"/>
      <c r="B495" s="16"/>
      <c r="C495" s="16"/>
      <c r="D495" s="16" t="s">
        <v>406</v>
      </c>
      <c r="E495" s="16"/>
      <c r="F495" s="16"/>
      <c r="G495" s="16"/>
      <c r="H495" s="16"/>
      <c r="I495" s="16"/>
      <c r="J495" s="149"/>
      <c r="K495" s="14" t="s">
        <v>20</v>
      </c>
      <c r="L495" s="103"/>
    </row>
    <row r="496" spans="1:12" s="179" customFormat="1" ht="23.1" customHeight="1" x14ac:dyDescent="0.2">
      <c r="A496" s="151"/>
      <c r="B496" s="148"/>
      <c r="C496" s="55"/>
      <c r="D496" s="16" t="s">
        <v>184</v>
      </c>
      <c r="E496" s="16"/>
      <c r="F496" s="16"/>
      <c r="G496" s="16"/>
      <c r="H496" s="16"/>
      <c r="I496" s="16"/>
      <c r="J496" s="16"/>
      <c r="K496" s="14" t="s">
        <v>77</v>
      </c>
      <c r="L496" s="218"/>
    </row>
    <row r="497" spans="1:12" s="179" customFormat="1" ht="23.1" customHeight="1" x14ac:dyDescent="0.2">
      <c r="A497" s="220"/>
      <c r="B497" s="146"/>
      <c r="C497" s="153"/>
      <c r="D497" s="170" t="s">
        <v>268</v>
      </c>
      <c r="E497" s="147"/>
      <c r="F497" s="147"/>
      <c r="G497" s="147"/>
      <c r="H497" s="147"/>
      <c r="I497" s="147"/>
      <c r="J497" s="397"/>
      <c r="K497" s="170"/>
      <c r="L497" s="213"/>
    </row>
    <row r="498" spans="1:12" s="179" customFormat="1" ht="23.1" customHeight="1" x14ac:dyDescent="0.2">
      <c r="A498" s="52">
        <v>90</v>
      </c>
      <c r="B498" s="16" t="s">
        <v>115</v>
      </c>
      <c r="C498" s="16" t="s">
        <v>23</v>
      </c>
      <c r="D498" s="16" t="s">
        <v>78</v>
      </c>
      <c r="E498" s="34" t="s">
        <v>72</v>
      </c>
      <c r="F498" s="34" t="s">
        <v>72</v>
      </c>
      <c r="G498" s="34" t="s">
        <v>72</v>
      </c>
      <c r="H498" s="283">
        <v>3900000</v>
      </c>
      <c r="I498" s="283">
        <v>3900000</v>
      </c>
      <c r="J498" s="149" t="s">
        <v>76</v>
      </c>
      <c r="K498" s="14" t="s">
        <v>17</v>
      </c>
      <c r="L498" s="57" t="s">
        <v>18</v>
      </c>
    </row>
    <row r="499" spans="1:12" s="179" customFormat="1" ht="23.1" customHeight="1" x14ac:dyDescent="0.2">
      <c r="A499" s="52"/>
      <c r="B499" s="16" t="s">
        <v>922</v>
      </c>
      <c r="C499" s="16" t="s">
        <v>24</v>
      </c>
      <c r="D499" s="16" t="s">
        <v>304</v>
      </c>
      <c r="E499" s="12"/>
      <c r="F499" s="12"/>
      <c r="G499" s="12"/>
      <c r="H499" s="282"/>
      <c r="I499" s="282"/>
      <c r="J499" s="149" t="s">
        <v>923</v>
      </c>
      <c r="K499" s="14" t="s">
        <v>19</v>
      </c>
      <c r="L499" s="103"/>
    </row>
    <row r="500" spans="1:12" s="179" customFormat="1" ht="23.1" customHeight="1" x14ac:dyDescent="0.2">
      <c r="A500" s="52"/>
      <c r="B500" s="16"/>
      <c r="C500" s="16"/>
      <c r="D500" s="16" t="s">
        <v>1539</v>
      </c>
      <c r="E500" s="16"/>
      <c r="F500" s="16"/>
      <c r="G500" s="16"/>
      <c r="H500" s="282"/>
      <c r="I500" s="282"/>
      <c r="J500" s="149" t="s">
        <v>119</v>
      </c>
      <c r="K500" s="14" t="s">
        <v>20</v>
      </c>
      <c r="L500" s="103"/>
    </row>
    <row r="501" spans="1:12" s="179" customFormat="1" ht="23.1" customHeight="1" x14ac:dyDescent="0.2">
      <c r="A501" s="52"/>
      <c r="B501" s="16"/>
      <c r="C501" s="55"/>
      <c r="D501" s="16" t="s">
        <v>184</v>
      </c>
      <c r="E501" s="16"/>
      <c r="F501" s="16"/>
      <c r="G501" s="16"/>
      <c r="H501" s="282"/>
      <c r="I501" s="282"/>
      <c r="J501" s="16"/>
      <c r="K501" s="14" t="s">
        <v>77</v>
      </c>
      <c r="L501" s="218"/>
    </row>
    <row r="502" spans="1:12" s="258" customFormat="1" ht="23.1" customHeight="1" thickBot="1" x14ac:dyDescent="0.25">
      <c r="A502" s="52"/>
      <c r="B502" s="16"/>
      <c r="C502" s="55"/>
      <c r="D502" s="16" t="s">
        <v>268</v>
      </c>
      <c r="E502" s="16"/>
      <c r="F502" s="16"/>
      <c r="G502" s="16"/>
      <c r="H502" s="282"/>
      <c r="I502" s="282"/>
      <c r="J502" s="16"/>
      <c r="K502" s="16"/>
      <c r="L502" s="218"/>
    </row>
    <row r="503" spans="1:12" s="258" customFormat="1" ht="23.1" customHeight="1" x14ac:dyDescent="0.2">
      <c r="A503" s="41"/>
      <c r="B503" s="54"/>
      <c r="C503" s="54"/>
      <c r="D503" s="54"/>
      <c r="E503" s="54"/>
      <c r="F503" s="54"/>
      <c r="G503" s="54"/>
      <c r="H503" s="391"/>
      <c r="I503" s="391"/>
      <c r="J503" s="54"/>
      <c r="K503" s="54"/>
      <c r="L503" s="54"/>
    </row>
    <row r="504" spans="1:12" s="258" customFormat="1" ht="23.1" customHeight="1" thickBot="1" x14ac:dyDescent="0.25">
      <c r="A504" s="50"/>
      <c r="B504" s="55"/>
      <c r="C504" s="55"/>
      <c r="D504" s="55"/>
      <c r="E504" s="55"/>
      <c r="F504" s="55"/>
      <c r="G504" s="55"/>
      <c r="H504" s="392"/>
      <c r="I504" s="392"/>
      <c r="J504" s="55"/>
      <c r="K504" s="55"/>
      <c r="L504" s="55"/>
    </row>
    <row r="505" spans="1:12" s="55" customFormat="1" ht="23.1" customHeight="1" x14ac:dyDescent="0.2">
      <c r="A505" s="592" t="s">
        <v>3</v>
      </c>
      <c r="B505" s="594" t="s">
        <v>4</v>
      </c>
      <c r="C505" s="594" t="s">
        <v>5</v>
      </c>
      <c r="D505" s="546" t="s">
        <v>6</v>
      </c>
      <c r="E505" s="601" t="s">
        <v>53</v>
      </c>
      <c r="F505" s="602"/>
      <c r="G505" s="602"/>
      <c r="H505" s="602"/>
      <c r="I505" s="603"/>
      <c r="J505" s="546" t="s">
        <v>8</v>
      </c>
      <c r="K505" s="597" t="s">
        <v>9</v>
      </c>
      <c r="L505" s="599" t="s">
        <v>10</v>
      </c>
    </row>
    <row r="506" spans="1:12" s="55" customFormat="1" ht="23.1" customHeight="1" thickBot="1" x14ac:dyDescent="0.25">
      <c r="A506" s="593"/>
      <c r="B506" s="595"/>
      <c r="C506" s="595"/>
      <c r="D506" s="547" t="s">
        <v>11</v>
      </c>
      <c r="E506" s="175" t="s">
        <v>12</v>
      </c>
      <c r="F506" s="175" t="s">
        <v>13</v>
      </c>
      <c r="G506" s="176" t="s">
        <v>14</v>
      </c>
      <c r="H506" s="176" t="s">
        <v>15</v>
      </c>
      <c r="I506" s="176" t="s">
        <v>98</v>
      </c>
      <c r="J506" s="177" t="s">
        <v>16</v>
      </c>
      <c r="K506" s="598"/>
      <c r="L506" s="600"/>
    </row>
    <row r="507" spans="1:12" s="179" customFormat="1" ht="23.1" customHeight="1" x14ac:dyDescent="0.2">
      <c r="A507" s="52">
        <v>91</v>
      </c>
      <c r="B507" s="16" t="s">
        <v>115</v>
      </c>
      <c r="C507" s="16" t="s">
        <v>23</v>
      </c>
      <c r="D507" s="16" t="s">
        <v>78</v>
      </c>
      <c r="E507" s="34" t="s">
        <v>72</v>
      </c>
      <c r="F507" s="34" t="s">
        <v>72</v>
      </c>
      <c r="G507" s="34" t="s">
        <v>72</v>
      </c>
      <c r="H507" s="283">
        <v>500000</v>
      </c>
      <c r="I507" s="283"/>
      <c r="J507" s="149" t="s">
        <v>76</v>
      </c>
      <c r="K507" s="14" t="s">
        <v>17</v>
      </c>
      <c r="L507" s="57" t="s">
        <v>18</v>
      </c>
    </row>
    <row r="508" spans="1:12" s="179" customFormat="1" ht="23.1" customHeight="1" x14ac:dyDescent="0.2">
      <c r="A508" s="52"/>
      <c r="B508" s="16" t="s">
        <v>1364</v>
      </c>
      <c r="C508" s="16" t="s">
        <v>24</v>
      </c>
      <c r="D508" s="16" t="s">
        <v>304</v>
      </c>
      <c r="E508" s="243" t="s">
        <v>999</v>
      </c>
      <c r="F508" s="12"/>
      <c r="G508" s="12"/>
      <c r="H508" s="282"/>
      <c r="I508" s="282"/>
      <c r="J508" s="149" t="s">
        <v>754</v>
      </c>
      <c r="K508" s="14" t="s">
        <v>19</v>
      </c>
      <c r="L508" s="103"/>
    </row>
    <row r="509" spans="1:12" s="179" customFormat="1" ht="23.1" customHeight="1" x14ac:dyDescent="0.2">
      <c r="A509" s="52"/>
      <c r="B509" s="16"/>
      <c r="C509" s="16"/>
      <c r="D509" s="16" t="s">
        <v>751</v>
      </c>
      <c r="E509" s="243" t="s">
        <v>924</v>
      </c>
      <c r="F509" s="16"/>
      <c r="G509" s="16"/>
      <c r="H509" s="282"/>
      <c r="I509" s="282"/>
      <c r="J509" s="149"/>
      <c r="K509" s="14" t="s">
        <v>20</v>
      </c>
      <c r="L509" s="103"/>
    </row>
    <row r="510" spans="1:12" s="179" customFormat="1" ht="23.1" customHeight="1" x14ac:dyDescent="0.2">
      <c r="A510" s="52"/>
      <c r="B510" s="16"/>
      <c r="C510" s="55"/>
      <c r="D510" s="16" t="s">
        <v>184</v>
      </c>
      <c r="E510" s="16"/>
      <c r="F510" s="16"/>
      <c r="G510" s="16"/>
      <c r="H510" s="282"/>
      <c r="I510" s="282"/>
      <c r="J510" s="16"/>
      <c r="K510" s="14" t="s">
        <v>77</v>
      </c>
      <c r="L510" s="218"/>
    </row>
    <row r="511" spans="1:12" s="258" customFormat="1" ht="23.1" customHeight="1" x14ac:dyDescent="0.2">
      <c r="A511" s="37"/>
      <c r="B511" s="38"/>
      <c r="C511" s="386"/>
      <c r="D511" s="38" t="s">
        <v>268</v>
      </c>
      <c r="E511" s="38"/>
      <c r="F511" s="38"/>
      <c r="G511" s="38"/>
      <c r="H511" s="389"/>
      <c r="I511" s="389"/>
      <c r="J511" s="38"/>
      <c r="K511" s="38"/>
      <c r="L511" s="387"/>
    </row>
    <row r="512" spans="1:12" s="179" customFormat="1" ht="23.1" customHeight="1" x14ac:dyDescent="0.2">
      <c r="A512" s="52">
        <v>92</v>
      </c>
      <c r="B512" s="16" t="s">
        <v>115</v>
      </c>
      <c r="C512" s="16" t="s">
        <v>23</v>
      </c>
      <c r="D512" s="16" t="s">
        <v>78</v>
      </c>
      <c r="E512" s="34" t="s">
        <v>72</v>
      </c>
      <c r="F512" s="34" t="s">
        <v>72</v>
      </c>
      <c r="G512" s="34" t="s">
        <v>72</v>
      </c>
      <c r="H512" s="283">
        <v>3250000</v>
      </c>
      <c r="I512" s="283">
        <v>3250000</v>
      </c>
      <c r="J512" s="149" t="s">
        <v>76</v>
      </c>
      <c r="K512" s="14" t="s">
        <v>17</v>
      </c>
      <c r="L512" s="57" t="s">
        <v>18</v>
      </c>
    </row>
    <row r="513" spans="1:12" s="179" customFormat="1" ht="23.1" customHeight="1" x14ac:dyDescent="0.2">
      <c r="A513" s="52"/>
      <c r="B513" s="16" t="s">
        <v>925</v>
      </c>
      <c r="C513" s="16" t="s">
        <v>24</v>
      </c>
      <c r="D513" s="16" t="s">
        <v>926</v>
      </c>
      <c r="E513" s="12"/>
      <c r="F513" s="12"/>
      <c r="G513" s="12"/>
      <c r="H513" s="282"/>
      <c r="I513" s="282"/>
      <c r="J513" s="158" t="s">
        <v>42</v>
      </c>
      <c r="K513" s="14" t="s">
        <v>19</v>
      </c>
      <c r="L513" s="103"/>
    </row>
    <row r="514" spans="1:12" s="179" customFormat="1" ht="23.1" customHeight="1" x14ac:dyDescent="0.2">
      <c r="A514" s="52"/>
      <c r="B514" s="16"/>
      <c r="C514" s="16"/>
      <c r="D514" s="16" t="s">
        <v>452</v>
      </c>
      <c r="E514" s="12"/>
      <c r="F514" s="16"/>
      <c r="G514" s="16"/>
      <c r="H514" s="282"/>
      <c r="I514" s="282"/>
      <c r="J514" s="149"/>
      <c r="K514" s="14" t="s">
        <v>20</v>
      </c>
      <c r="L514" s="103"/>
    </row>
    <row r="515" spans="1:12" s="179" customFormat="1" ht="23.1" customHeight="1" x14ac:dyDescent="0.2">
      <c r="A515" s="52"/>
      <c r="B515" s="16"/>
      <c r="C515" s="55"/>
      <c r="D515" s="16" t="s">
        <v>184</v>
      </c>
      <c r="E515" s="16"/>
      <c r="F515" s="16"/>
      <c r="G515" s="16"/>
      <c r="H515" s="282"/>
      <c r="I515" s="282"/>
      <c r="J515" s="16"/>
      <c r="K515" s="14" t="s">
        <v>77</v>
      </c>
      <c r="L515" s="218"/>
    </row>
    <row r="516" spans="1:12" s="258" customFormat="1" ht="23.1" customHeight="1" x14ac:dyDescent="0.2">
      <c r="A516" s="37"/>
      <c r="B516" s="38"/>
      <c r="C516" s="386"/>
      <c r="D516" s="38" t="s">
        <v>268</v>
      </c>
      <c r="E516" s="38"/>
      <c r="F516" s="38"/>
      <c r="G516" s="38"/>
      <c r="H516" s="389"/>
      <c r="I516" s="389"/>
      <c r="J516" s="38"/>
      <c r="K516" s="38"/>
      <c r="L516" s="387"/>
    </row>
    <row r="517" spans="1:12" s="55" customFormat="1" ht="22.5" customHeight="1" x14ac:dyDescent="0.2">
      <c r="A517" s="199">
        <v>93</v>
      </c>
      <c r="B517" s="11" t="s">
        <v>325</v>
      </c>
      <c r="C517" s="16" t="s">
        <v>23</v>
      </c>
      <c r="D517" s="16" t="s">
        <v>504</v>
      </c>
      <c r="E517" s="34" t="s">
        <v>72</v>
      </c>
      <c r="F517" s="34" t="s">
        <v>72</v>
      </c>
      <c r="G517" s="34" t="s">
        <v>72</v>
      </c>
      <c r="H517" s="283">
        <v>200000</v>
      </c>
      <c r="I517" s="283">
        <v>200000</v>
      </c>
      <c r="J517" s="168" t="s">
        <v>92</v>
      </c>
      <c r="K517" s="14" t="s">
        <v>17</v>
      </c>
      <c r="L517" s="57" t="s">
        <v>18</v>
      </c>
    </row>
    <row r="518" spans="1:12" s="55" customFormat="1" ht="22.5" customHeight="1" x14ac:dyDescent="0.2">
      <c r="A518" s="199"/>
      <c r="B518" s="11" t="s">
        <v>925</v>
      </c>
      <c r="C518" s="16" t="s">
        <v>24</v>
      </c>
      <c r="D518" s="16" t="s">
        <v>927</v>
      </c>
      <c r="E518" s="285"/>
      <c r="F518" s="12"/>
      <c r="G518" s="12"/>
      <c r="H518" s="12"/>
      <c r="I518" s="12"/>
      <c r="J518" s="168" t="s">
        <v>513</v>
      </c>
      <c r="K518" s="14" t="s">
        <v>19</v>
      </c>
      <c r="L518" s="103"/>
    </row>
    <row r="519" spans="1:12" s="179" customFormat="1" ht="23.1" customHeight="1" x14ac:dyDescent="0.2">
      <c r="A519" s="199"/>
      <c r="B519" s="100"/>
      <c r="C519" s="16"/>
      <c r="D519" s="16" t="s">
        <v>79</v>
      </c>
      <c r="E519" s="285"/>
      <c r="F519" s="16"/>
      <c r="G519" s="16"/>
      <c r="H519" s="16"/>
      <c r="I519" s="16"/>
      <c r="J519" s="168" t="s">
        <v>45</v>
      </c>
      <c r="K519" s="14" t="s">
        <v>20</v>
      </c>
      <c r="L519" s="103"/>
    </row>
    <row r="520" spans="1:12" s="179" customFormat="1" ht="23.1" customHeight="1" x14ac:dyDescent="0.2">
      <c r="A520" s="29"/>
      <c r="B520" s="171"/>
      <c r="C520" s="38"/>
      <c r="D520" s="38" t="s">
        <v>278</v>
      </c>
      <c r="E520" s="38"/>
      <c r="F520" s="38"/>
      <c r="G520" s="38"/>
      <c r="H520" s="38"/>
      <c r="I520" s="38"/>
      <c r="J520" s="38"/>
      <c r="K520" s="30" t="s">
        <v>77</v>
      </c>
      <c r="L520" s="104"/>
    </row>
    <row r="521" spans="1:12" s="55" customFormat="1" ht="22.5" customHeight="1" x14ac:dyDescent="0.2">
      <c r="A521" s="199">
        <v>94</v>
      </c>
      <c r="B521" s="11" t="s">
        <v>325</v>
      </c>
      <c r="C521" s="16" t="s">
        <v>23</v>
      </c>
      <c r="D521" s="16" t="s">
        <v>504</v>
      </c>
      <c r="E521" s="34" t="s">
        <v>72</v>
      </c>
      <c r="F521" s="34" t="s">
        <v>72</v>
      </c>
      <c r="G521" s="34" t="s">
        <v>72</v>
      </c>
      <c r="H521" s="283">
        <v>200000</v>
      </c>
      <c r="I521" s="283">
        <v>200000</v>
      </c>
      <c r="J521" s="168" t="s">
        <v>92</v>
      </c>
      <c r="K521" s="14" t="s">
        <v>17</v>
      </c>
      <c r="L521" s="57" t="s">
        <v>18</v>
      </c>
    </row>
    <row r="522" spans="1:12" s="55" customFormat="1" ht="22.5" customHeight="1" x14ac:dyDescent="0.2">
      <c r="A522" s="199"/>
      <c r="B522" s="11" t="s">
        <v>1364</v>
      </c>
      <c r="C522" s="16" t="s">
        <v>24</v>
      </c>
      <c r="D522" s="16" t="s">
        <v>733</v>
      </c>
      <c r="E522" s="285"/>
      <c r="F522" s="12"/>
      <c r="G522" s="12"/>
      <c r="H522" s="12"/>
      <c r="I522" s="12"/>
      <c r="J522" s="168" t="s">
        <v>513</v>
      </c>
      <c r="K522" s="14" t="s">
        <v>19</v>
      </c>
      <c r="L522" s="103"/>
    </row>
    <row r="523" spans="1:12" s="179" customFormat="1" ht="23.1" customHeight="1" x14ac:dyDescent="0.2">
      <c r="A523" s="199"/>
      <c r="B523" s="100"/>
      <c r="C523" s="16"/>
      <c r="D523" s="16" t="s">
        <v>79</v>
      </c>
      <c r="E523" s="285"/>
      <c r="F523" s="16"/>
      <c r="G523" s="16"/>
      <c r="H523" s="16"/>
      <c r="I523" s="16"/>
      <c r="J523" s="168" t="s">
        <v>45</v>
      </c>
      <c r="K523" s="14" t="s">
        <v>20</v>
      </c>
      <c r="L523" s="103"/>
    </row>
    <row r="524" spans="1:12" s="179" customFormat="1" ht="23.1" customHeight="1" x14ac:dyDescent="0.2">
      <c r="A524" s="29"/>
      <c r="B524" s="171"/>
      <c r="C524" s="38"/>
      <c r="D524" s="38" t="s">
        <v>278</v>
      </c>
      <c r="E524" s="38"/>
      <c r="F524" s="38"/>
      <c r="G524" s="38"/>
      <c r="H524" s="38"/>
      <c r="I524" s="38"/>
      <c r="J524" s="38"/>
      <c r="K524" s="30" t="s">
        <v>77</v>
      </c>
      <c r="L524" s="104"/>
    </row>
    <row r="525" spans="1:12" s="55" customFormat="1" ht="22.5" customHeight="1" x14ac:dyDescent="0.2">
      <c r="A525" s="199">
        <v>95</v>
      </c>
      <c r="B525" s="11" t="s">
        <v>325</v>
      </c>
      <c r="C525" s="16" t="s">
        <v>23</v>
      </c>
      <c r="D525" s="16" t="s">
        <v>504</v>
      </c>
      <c r="E525" s="34" t="s">
        <v>72</v>
      </c>
      <c r="F525" s="34" t="s">
        <v>72</v>
      </c>
      <c r="G525" s="34" t="s">
        <v>72</v>
      </c>
      <c r="H525" s="283">
        <v>100000</v>
      </c>
      <c r="I525" s="283">
        <v>100000</v>
      </c>
      <c r="J525" s="168" t="s">
        <v>92</v>
      </c>
      <c r="K525" s="14" t="s">
        <v>17</v>
      </c>
      <c r="L525" s="57" t="s">
        <v>18</v>
      </c>
    </row>
    <row r="526" spans="1:12" s="55" customFormat="1" ht="22.5" customHeight="1" x14ac:dyDescent="0.2">
      <c r="A526" s="199"/>
      <c r="B526" s="11" t="s">
        <v>701</v>
      </c>
      <c r="C526" s="16" t="s">
        <v>24</v>
      </c>
      <c r="D526" s="16" t="s">
        <v>702</v>
      </c>
      <c r="E526" s="285"/>
      <c r="F526" s="12"/>
      <c r="G526" s="12"/>
      <c r="H526" s="12"/>
      <c r="I526" s="12"/>
      <c r="J526" s="168" t="s">
        <v>513</v>
      </c>
      <c r="K526" s="14" t="s">
        <v>19</v>
      </c>
      <c r="L526" s="103"/>
    </row>
    <row r="527" spans="1:12" s="179" customFormat="1" ht="23.1" customHeight="1" x14ac:dyDescent="0.2">
      <c r="A527" s="199"/>
      <c r="B527" s="100"/>
      <c r="C527" s="16"/>
      <c r="D527" s="16" t="s">
        <v>79</v>
      </c>
      <c r="E527" s="285"/>
      <c r="F527" s="16"/>
      <c r="G527" s="16"/>
      <c r="H527" s="16"/>
      <c r="I527" s="16"/>
      <c r="J527" s="168" t="s">
        <v>703</v>
      </c>
      <c r="K527" s="14" t="s">
        <v>20</v>
      </c>
      <c r="L527" s="103"/>
    </row>
    <row r="528" spans="1:12" s="179" customFormat="1" ht="23.1" customHeight="1" thickBot="1" x14ac:dyDescent="0.25">
      <c r="A528" s="20"/>
      <c r="B528" s="200"/>
      <c r="C528" s="60"/>
      <c r="D528" s="60" t="s">
        <v>278</v>
      </c>
      <c r="E528" s="60"/>
      <c r="F528" s="60"/>
      <c r="G528" s="60"/>
      <c r="H528" s="60"/>
      <c r="I528" s="60"/>
      <c r="J528" s="60"/>
      <c r="K528" s="23" t="s">
        <v>77</v>
      </c>
      <c r="L528" s="106"/>
    </row>
    <row r="529" spans="1:12" s="55" customFormat="1" ht="23.1" customHeight="1" x14ac:dyDescent="0.2">
      <c r="A529" s="592" t="s">
        <v>3</v>
      </c>
      <c r="B529" s="594" t="s">
        <v>4</v>
      </c>
      <c r="C529" s="594" t="s">
        <v>5</v>
      </c>
      <c r="D529" s="546" t="s">
        <v>6</v>
      </c>
      <c r="E529" s="601" t="s">
        <v>53</v>
      </c>
      <c r="F529" s="602"/>
      <c r="G529" s="602"/>
      <c r="H529" s="602"/>
      <c r="I529" s="603"/>
      <c r="J529" s="546" t="s">
        <v>8</v>
      </c>
      <c r="K529" s="597" t="s">
        <v>9</v>
      </c>
      <c r="L529" s="599" t="s">
        <v>10</v>
      </c>
    </row>
    <row r="530" spans="1:12" s="55" customFormat="1" ht="23.1" customHeight="1" thickBot="1" x14ac:dyDescent="0.25">
      <c r="A530" s="593"/>
      <c r="B530" s="595"/>
      <c r="C530" s="595"/>
      <c r="D530" s="547" t="s">
        <v>11</v>
      </c>
      <c r="E530" s="175" t="s">
        <v>12</v>
      </c>
      <c r="F530" s="175" t="s">
        <v>13</v>
      </c>
      <c r="G530" s="176" t="s">
        <v>14</v>
      </c>
      <c r="H530" s="176" t="s">
        <v>15</v>
      </c>
      <c r="I530" s="176" t="s">
        <v>98</v>
      </c>
      <c r="J530" s="177" t="s">
        <v>16</v>
      </c>
      <c r="K530" s="598"/>
      <c r="L530" s="600"/>
    </row>
    <row r="531" spans="1:12" s="55" customFormat="1" ht="22.5" customHeight="1" x14ac:dyDescent="0.2">
      <c r="A531" s="199">
        <v>96</v>
      </c>
      <c r="B531" s="11" t="s">
        <v>325</v>
      </c>
      <c r="C531" s="16" t="s">
        <v>23</v>
      </c>
      <c r="D531" s="16" t="s">
        <v>504</v>
      </c>
      <c r="E531" s="34" t="s">
        <v>72</v>
      </c>
      <c r="F531" s="34" t="s">
        <v>72</v>
      </c>
      <c r="G531" s="34" t="s">
        <v>72</v>
      </c>
      <c r="H531" s="283">
        <v>120000</v>
      </c>
      <c r="I531" s="283">
        <v>120000</v>
      </c>
      <c r="J531" s="168" t="s">
        <v>92</v>
      </c>
      <c r="K531" s="14" t="s">
        <v>17</v>
      </c>
      <c r="L531" s="57" t="s">
        <v>18</v>
      </c>
    </row>
    <row r="532" spans="1:12" s="55" customFormat="1" ht="22.5" customHeight="1" x14ac:dyDescent="0.2">
      <c r="A532" s="199"/>
      <c r="B532" s="11" t="s">
        <v>704</v>
      </c>
      <c r="C532" s="16" t="s">
        <v>24</v>
      </c>
      <c r="D532" s="16" t="s">
        <v>705</v>
      </c>
      <c r="E532" s="285"/>
      <c r="F532" s="12"/>
      <c r="G532" s="12"/>
      <c r="H532" s="12"/>
      <c r="I532" s="12"/>
      <c r="J532" s="168" t="s">
        <v>513</v>
      </c>
      <c r="K532" s="14" t="s">
        <v>19</v>
      </c>
      <c r="L532" s="103"/>
    </row>
    <row r="533" spans="1:12" s="179" customFormat="1" ht="23.1" customHeight="1" x14ac:dyDescent="0.2">
      <c r="A533" s="199"/>
      <c r="B533" s="100"/>
      <c r="C533" s="16"/>
      <c r="D533" s="16" t="s">
        <v>79</v>
      </c>
      <c r="E533" s="285"/>
      <c r="F533" s="16"/>
      <c r="G533" s="16"/>
      <c r="H533" s="16"/>
      <c r="I533" s="16"/>
      <c r="J533" s="168" t="s">
        <v>576</v>
      </c>
      <c r="K533" s="14" t="s">
        <v>20</v>
      </c>
      <c r="L533" s="103"/>
    </row>
    <row r="534" spans="1:12" s="179" customFormat="1" ht="23.1" customHeight="1" x14ac:dyDescent="0.2">
      <c r="A534" s="29"/>
      <c r="B534" s="171"/>
      <c r="C534" s="38"/>
      <c r="D534" s="38" t="s">
        <v>278</v>
      </c>
      <c r="E534" s="38"/>
      <c r="F534" s="38"/>
      <c r="G534" s="38"/>
      <c r="H534" s="38"/>
      <c r="I534" s="38"/>
      <c r="J534" s="38"/>
      <c r="K534" s="30" t="s">
        <v>77</v>
      </c>
      <c r="L534" s="104"/>
    </row>
    <row r="535" spans="1:12" s="55" customFormat="1" ht="22.5" customHeight="1" x14ac:dyDescent="0.2">
      <c r="A535" s="199">
        <v>97</v>
      </c>
      <c r="B535" s="11" t="s">
        <v>325</v>
      </c>
      <c r="C535" s="16" t="s">
        <v>23</v>
      </c>
      <c r="D535" s="16" t="s">
        <v>504</v>
      </c>
      <c r="E535" s="34" t="s">
        <v>72</v>
      </c>
      <c r="F535" s="34" t="s">
        <v>72</v>
      </c>
      <c r="G535" s="34" t="s">
        <v>72</v>
      </c>
      <c r="H535" s="283">
        <v>120000</v>
      </c>
      <c r="I535" s="283">
        <v>120000</v>
      </c>
      <c r="J535" s="168" t="s">
        <v>92</v>
      </c>
      <c r="K535" s="14" t="s">
        <v>17</v>
      </c>
      <c r="L535" s="57" t="s">
        <v>18</v>
      </c>
    </row>
    <row r="536" spans="1:12" s="55" customFormat="1" ht="22.5" customHeight="1" x14ac:dyDescent="0.2">
      <c r="A536" s="199"/>
      <c r="B536" s="11" t="s">
        <v>706</v>
      </c>
      <c r="C536" s="16" t="s">
        <v>24</v>
      </c>
      <c r="D536" s="16" t="s">
        <v>707</v>
      </c>
      <c r="E536" s="285"/>
      <c r="F536" s="12"/>
      <c r="G536" s="12"/>
      <c r="H536" s="12"/>
      <c r="I536" s="12"/>
      <c r="J536" s="168" t="s">
        <v>513</v>
      </c>
      <c r="K536" s="14" t="s">
        <v>19</v>
      </c>
      <c r="L536" s="103"/>
    </row>
    <row r="537" spans="1:12" s="179" customFormat="1" ht="23.1" customHeight="1" x14ac:dyDescent="0.2">
      <c r="A537" s="199"/>
      <c r="B537" s="100"/>
      <c r="C537" s="16"/>
      <c r="D537" s="16" t="s">
        <v>79</v>
      </c>
      <c r="E537" s="285"/>
      <c r="F537" s="16"/>
      <c r="G537" s="16"/>
      <c r="H537" s="16"/>
      <c r="I537" s="16"/>
      <c r="J537" s="168" t="s">
        <v>43</v>
      </c>
      <c r="K537" s="14" t="s">
        <v>20</v>
      </c>
      <c r="L537" s="103"/>
    </row>
    <row r="538" spans="1:12" s="179" customFormat="1" ht="23.1" customHeight="1" x14ac:dyDescent="0.2">
      <c r="A538" s="29"/>
      <c r="B538" s="171"/>
      <c r="C538" s="38"/>
      <c r="D538" s="38" t="s">
        <v>278</v>
      </c>
      <c r="E538" s="38"/>
      <c r="F538" s="38"/>
      <c r="G538" s="38"/>
      <c r="H538" s="38"/>
      <c r="I538" s="38"/>
      <c r="J538" s="38"/>
      <c r="K538" s="30" t="s">
        <v>77</v>
      </c>
      <c r="L538" s="104"/>
    </row>
    <row r="539" spans="1:12" s="55" customFormat="1" ht="22.5" customHeight="1" x14ac:dyDescent="0.2">
      <c r="A539" s="199">
        <v>98</v>
      </c>
      <c r="B539" s="11" t="s">
        <v>96</v>
      </c>
      <c r="C539" s="16" t="s">
        <v>23</v>
      </c>
      <c r="D539" s="16" t="s">
        <v>78</v>
      </c>
      <c r="E539" s="34" t="s">
        <v>72</v>
      </c>
      <c r="F539" s="34" t="s">
        <v>72</v>
      </c>
      <c r="G539" s="34" t="s">
        <v>72</v>
      </c>
      <c r="H539" s="283">
        <v>8000000</v>
      </c>
      <c r="I539" s="283">
        <v>8000000</v>
      </c>
      <c r="J539" s="168" t="s">
        <v>76</v>
      </c>
      <c r="K539" s="14" t="s">
        <v>17</v>
      </c>
      <c r="L539" s="57" t="s">
        <v>18</v>
      </c>
    </row>
    <row r="540" spans="1:12" s="55" customFormat="1" ht="22.5" customHeight="1" x14ac:dyDescent="0.2">
      <c r="A540" s="199"/>
      <c r="B540" s="11" t="s">
        <v>708</v>
      </c>
      <c r="C540" s="16" t="s">
        <v>24</v>
      </c>
      <c r="D540" s="16" t="s">
        <v>116</v>
      </c>
      <c r="E540" s="12"/>
      <c r="F540" s="12"/>
      <c r="G540" s="12"/>
      <c r="H540" s="12"/>
      <c r="I540" s="12"/>
      <c r="J540" s="168" t="s">
        <v>497</v>
      </c>
      <c r="K540" s="14" t="s">
        <v>19</v>
      </c>
      <c r="L540" s="103"/>
    </row>
    <row r="541" spans="1:12" s="179" customFormat="1" ht="23.1" customHeight="1" x14ac:dyDescent="0.2">
      <c r="A541" s="199"/>
      <c r="B541" s="100" t="s">
        <v>683</v>
      </c>
      <c r="C541" s="16"/>
      <c r="D541" s="16" t="s">
        <v>452</v>
      </c>
      <c r="E541" s="16"/>
      <c r="F541" s="16"/>
      <c r="G541" s="16"/>
      <c r="H541" s="16"/>
      <c r="I541" s="16"/>
      <c r="J541" s="168" t="s">
        <v>119</v>
      </c>
      <c r="K541" s="14" t="s">
        <v>20</v>
      </c>
      <c r="L541" s="103"/>
    </row>
    <row r="542" spans="1:12" s="179" customFormat="1" ht="23.1" customHeight="1" x14ac:dyDescent="0.2">
      <c r="A542" s="199"/>
      <c r="B542" s="100"/>
      <c r="C542" s="16"/>
      <c r="D542" s="16" t="s">
        <v>184</v>
      </c>
      <c r="E542" s="16"/>
      <c r="F542" s="16"/>
      <c r="G542" s="16"/>
      <c r="H542" s="16"/>
      <c r="I542" s="16"/>
      <c r="J542" s="16"/>
      <c r="K542" s="14" t="s">
        <v>77</v>
      </c>
      <c r="L542" s="103"/>
    </row>
    <row r="543" spans="1:12" s="179" customFormat="1" ht="23.1" customHeight="1" x14ac:dyDescent="0.2">
      <c r="A543" s="29"/>
      <c r="B543" s="171"/>
      <c r="C543" s="38"/>
      <c r="D543" s="38" t="s">
        <v>268</v>
      </c>
      <c r="E543" s="38"/>
      <c r="F543" s="38"/>
      <c r="G543" s="38"/>
      <c r="H543" s="389"/>
      <c r="I543" s="389"/>
      <c r="J543" s="38"/>
      <c r="K543" s="30"/>
      <c r="L543" s="104"/>
    </row>
    <row r="544" spans="1:12" s="55" customFormat="1" ht="22.5" customHeight="1" x14ac:dyDescent="0.2">
      <c r="A544" s="199">
        <v>99</v>
      </c>
      <c r="B544" s="11" t="s">
        <v>96</v>
      </c>
      <c r="C544" s="16" t="s">
        <v>23</v>
      </c>
      <c r="D544" s="16" t="s">
        <v>78</v>
      </c>
      <c r="E544" s="34" t="s">
        <v>72</v>
      </c>
      <c r="F544" s="34" t="s">
        <v>72</v>
      </c>
      <c r="G544" s="34" t="s">
        <v>72</v>
      </c>
      <c r="H544" s="283">
        <v>400000</v>
      </c>
      <c r="I544" s="471" t="s">
        <v>72</v>
      </c>
      <c r="J544" s="168" t="s">
        <v>76</v>
      </c>
      <c r="K544" s="14" t="s">
        <v>17</v>
      </c>
      <c r="L544" s="57" t="s">
        <v>18</v>
      </c>
    </row>
    <row r="545" spans="1:12" s="55" customFormat="1" ht="22.5" customHeight="1" x14ac:dyDescent="0.2">
      <c r="A545" s="199"/>
      <c r="B545" s="11" t="s">
        <v>709</v>
      </c>
      <c r="C545" s="16" t="s">
        <v>24</v>
      </c>
      <c r="D545" s="16" t="s">
        <v>710</v>
      </c>
      <c r="E545" s="12"/>
      <c r="F545" s="12"/>
      <c r="G545" s="12"/>
      <c r="H545" s="12"/>
      <c r="I545" s="12"/>
      <c r="J545" s="168" t="s">
        <v>385</v>
      </c>
      <c r="K545" s="14" t="s">
        <v>19</v>
      </c>
      <c r="L545" s="103"/>
    </row>
    <row r="546" spans="1:12" s="179" customFormat="1" ht="23.1" customHeight="1" x14ac:dyDescent="0.2">
      <c r="A546" s="199"/>
      <c r="B546" s="100"/>
      <c r="C546" s="16"/>
      <c r="D546" s="16" t="s">
        <v>384</v>
      </c>
      <c r="E546" s="16"/>
      <c r="F546" s="16"/>
      <c r="G546" s="16"/>
      <c r="H546" s="16"/>
      <c r="I546" s="16"/>
      <c r="J546" s="168"/>
      <c r="K546" s="14" t="s">
        <v>20</v>
      </c>
      <c r="L546" s="103"/>
    </row>
    <row r="547" spans="1:12" s="179" customFormat="1" ht="23.1" customHeight="1" x14ac:dyDescent="0.2">
      <c r="A547" s="199"/>
      <c r="B547" s="100"/>
      <c r="C547" s="16"/>
      <c r="D547" s="16" t="s">
        <v>184</v>
      </c>
      <c r="E547" s="16"/>
      <c r="F547" s="16"/>
      <c r="G547" s="16"/>
      <c r="H547" s="16"/>
      <c r="I547" s="16"/>
      <c r="J547" s="16"/>
      <c r="K547" s="14" t="s">
        <v>77</v>
      </c>
      <c r="L547" s="103"/>
    </row>
    <row r="548" spans="1:12" s="179" customFormat="1" ht="23.1" customHeight="1" x14ac:dyDescent="0.2">
      <c r="A548" s="29"/>
      <c r="B548" s="171"/>
      <c r="C548" s="38"/>
      <c r="D548" s="38" t="s">
        <v>268</v>
      </c>
      <c r="E548" s="38"/>
      <c r="F548" s="38"/>
      <c r="G548" s="38"/>
      <c r="H548" s="389"/>
      <c r="I548" s="389"/>
      <c r="J548" s="38"/>
      <c r="K548" s="30"/>
      <c r="L548" s="104"/>
    </row>
    <row r="549" spans="1:12" s="55" customFormat="1" ht="22.5" customHeight="1" x14ac:dyDescent="0.2">
      <c r="A549" s="211">
        <v>100</v>
      </c>
      <c r="B549" s="11" t="s">
        <v>713</v>
      </c>
      <c r="C549" s="16" t="s">
        <v>23</v>
      </c>
      <c r="D549" s="16" t="s">
        <v>1331</v>
      </c>
      <c r="E549" s="34" t="s">
        <v>72</v>
      </c>
      <c r="F549" s="34" t="s">
        <v>72</v>
      </c>
      <c r="G549" s="34" t="s">
        <v>72</v>
      </c>
      <c r="H549" s="283">
        <v>3500000</v>
      </c>
      <c r="I549" s="283">
        <v>3500000</v>
      </c>
      <c r="J549" s="168" t="s">
        <v>715</v>
      </c>
      <c r="K549" s="14" t="s">
        <v>17</v>
      </c>
      <c r="L549" s="57" t="s">
        <v>18</v>
      </c>
    </row>
    <row r="550" spans="1:12" s="55" customFormat="1" ht="22.5" customHeight="1" x14ac:dyDescent="0.2">
      <c r="A550" s="199"/>
      <c r="B550" s="11" t="s">
        <v>683</v>
      </c>
      <c r="C550" s="16" t="s">
        <v>24</v>
      </c>
      <c r="D550" s="16" t="s">
        <v>714</v>
      </c>
      <c r="E550" s="12"/>
      <c r="F550" s="12"/>
      <c r="G550" s="12"/>
      <c r="H550" s="12"/>
      <c r="I550" s="12"/>
      <c r="J550" s="168" t="s">
        <v>36</v>
      </c>
      <c r="K550" s="14" t="s">
        <v>19</v>
      </c>
      <c r="L550" s="103"/>
    </row>
    <row r="551" spans="1:12" s="179" customFormat="1" ht="23.1" customHeight="1" x14ac:dyDescent="0.2">
      <c r="A551" s="199"/>
      <c r="B551" s="100"/>
      <c r="C551" s="16"/>
      <c r="D551" s="16" t="s">
        <v>184</v>
      </c>
      <c r="E551" s="16"/>
      <c r="F551" s="16"/>
      <c r="G551" s="16"/>
      <c r="H551" s="16"/>
      <c r="I551" s="16"/>
      <c r="J551" s="168"/>
      <c r="K551" s="14" t="s">
        <v>20</v>
      </c>
      <c r="L551" s="103"/>
    </row>
    <row r="552" spans="1:12" s="179" customFormat="1" ht="23.1" customHeight="1" thickBot="1" x14ac:dyDescent="0.25">
      <c r="A552" s="20"/>
      <c r="B552" s="200"/>
      <c r="C552" s="60"/>
      <c r="D552" s="60" t="s">
        <v>268</v>
      </c>
      <c r="E552" s="60"/>
      <c r="F552" s="60"/>
      <c r="G552" s="60"/>
      <c r="H552" s="60"/>
      <c r="I552" s="60"/>
      <c r="J552" s="60"/>
      <c r="K552" s="23" t="s">
        <v>77</v>
      </c>
      <c r="L552" s="106"/>
    </row>
    <row r="553" spans="1:12" s="55" customFormat="1" ht="23.1" customHeight="1" x14ac:dyDescent="0.2">
      <c r="A553" s="592" t="s">
        <v>3</v>
      </c>
      <c r="B553" s="594" t="s">
        <v>4</v>
      </c>
      <c r="C553" s="594" t="s">
        <v>5</v>
      </c>
      <c r="D553" s="546" t="s">
        <v>6</v>
      </c>
      <c r="E553" s="601" t="s">
        <v>53</v>
      </c>
      <c r="F553" s="602"/>
      <c r="G553" s="602"/>
      <c r="H553" s="602"/>
      <c r="I553" s="603"/>
      <c r="J553" s="546" t="s">
        <v>8</v>
      </c>
      <c r="K553" s="597" t="s">
        <v>9</v>
      </c>
      <c r="L553" s="599" t="s">
        <v>10</v>
      </c>
    </row>
    <row r="554" spans="1:12" s="55" customFormat="1" ht="23.1" customHeight="1" thickBot="1" x14ac:dyDescent="0.25">
      <c r="A554" s="593"/>
      <c r="B554" s="595"/>
      <c r="C554" s="595"/>
      <c r="D554" s="547" t="s">
        <v>11</v>
      </c>
      <c r="E554" s="175" t="s">
        <v>12</v>
      </c>
      <c r="F554" s="175" t="s">
        <v>13</v>
      </c>
      <c r="G554" s="176" t="s">
        <v>14</v>
      </c>
      <c r="H554" s="176" t="s">
        <v>15</v>
      </c>
      <c r="I554" s="176" t="s">
        <v>98</v>
      </c>
      <c r="J554" s="177" t="s">
        <v>16</v>
      </c>
      <c r="K554" s="598"/>
      <c r="L554" s="600"/>
    </row>
    <row r="555" spans="1:12" s="55" customFormat="1" ht="22.5" customHeight="1" x14ac:dyDescent="0.2">
      <c r="A555" s="211">
        <v>101</v>
      </c>
      <c r="B555" s="11" t="s">
        <v>716</v>
      </c>
      <c r="C555" s="16" t="s">
        <v>23</v>
      </c>
      <c r="D555" s="16" t="s">
        <v>1331</v>
      </c>
      <c r="E555" s="34" t="s">
        <v>72</v>
      </c>
      <c r="F555" s="34" t="s">
        <v>72</v>
      </c>
      <c r="G555" s="34" t="s">
        <v>72</v>
      </c>
      <c r="H555" s="283">
        <v>3500000</v>
      </c>
      <c r="I555" s="283">
        <v>3500000</v>
      </c>
      <c r="J555" s="168" t="s">
        <v>715</v>
      </c>
      <c r="K555" s="14" t="s">
        <v>17</v>
      </c>
      <c r="L555" s="57" t="s">
        <v>18</v>
      </c>
    </row>
    <row r="556" spans="1:12" s="55" customFormat="1" ht="22.5" customHeight="1" x14ac:dyDescent="0.2">
      <c r="A556" s="199"/>
      <c r="B556" s="11" t="s">
        <v>683</v>
      </c>
      <c r="C556" s="16" t="s">
        <v>24</v>
      </c>
      <c r="D556" s="16" t="s">
        <v>714</v>
      </c>
      <c r="E556" s="12"/>
      <c r="F556" s="12"/>
      <c r="G556" s="12"/>
      <c r="H556" s="12"/>
      <c r="I556" s="12"/>
      <c r="J556" s="168" t="s">
        <v>36</v>
      </c>
      <c r="K556" s="14" t="s">
        <v>19</v>
      </c>
      <c r="L556" s="103"/>
    </row>
    <row r="557" spans="1:12" s="179" customFormat="1" ht="23.1" customHeight="1" x14ac:dyDescent="0.2">
      <c r="A557" s="199"/>
      <c r="B557" s="100"/>
      <c r="C557" s="16"/>
      <c r="D557" s="16" t="s">
        <v>184</v>
      </c>
      <c r="E557" s="16"/>
      <c r="F557" s="16"/>
      <c r="G557" s="16"/>
      <c r="H557" s="16"/>
      <c r="I557" s="16"/>
      <c r="J557" s="168"/>
      <c r="K557" s="14" t="s">
        <v>20</v>
      </c>
      <c r="L557" s="103"/>
    </row>
    <row r="558" spans="1:12" s="179" customFormat="1" ht="23.1" customHeight="1" x14ac:dyDescent="0.2">
      <c r="A558" s="29"/>
      <c r="B558" s="171"/>
      <c r="C558" s="38"/>
      <c r="D558" s="38" t="s">
        <v>268</v>
      </c>
      <c r="E558" s="38"/>
      <c r="F558" s="38"/>
      <c r="G558" s="38"/>
      <c r="H558" s="38"/>
      <c r="I558" s="38"/>
      <c r="J558" s="38"/>
      <c r="K558" s="30" t="s">
        <v>77</v>
      </c>
      <c r="L558" s="104"/>
    </row>
    <row r="559" spans="1:12" s="55" customFormat="1" ht="22.5" customHeight="1" x14ac:dyDescent="0.2">
      <c r="A559" s="211">
        <v>102</v>
      </c>
      <c r="B559" s="11" t="s">
        <v>115</v>
      </c>
      <c r="C559" s="16" t="s">
        <v>23</v>
      </c>
      <c r="D559" s="16" t="s">
        <v>78</v>
      </c>
      <c r="E559" s="34" t="s">
        <v>72</v>
      </c>
      <c r="F559" s="34" t="s">
        <v>72</v>
      </c>
      <c r="G559" s="34" t="s">
        <v>72</v>
      </c>
      <c r="H559" s="283">
        <v>390000</v>
      </c>
      <c r="I559" s="283">
        <v>390000</v>
      </c>
      <c r="J559" s="168" t="s">
        <v>76</v>
      </c>
      <c r="K559" s="14" t="s">
        <v>17</v>
      </c>
      <c r="L559" s="57" t="s">
        <v>18</v>
      </c>
    </row>
    <row r="560" spans="1:12" s="55" customFormat="1" ht="22.5" customHeight="1" x14ac:dyDescent="0.2">
      <c r="A560" s="199"/>
      <c r="B560" s="11" t="s">
        <v>1365</v>
      </c>
      <c r="C560" s="16" t="s">
        <v>24</v>
      </c>
      <c r="D560" s="16" t="s">
        <v>304</v>
      </c>
      <c r="E560" s="165"/>
      <c r="F560" s="165"/>
      <c r="G560" s="165"/>
      <c r="H560" s="165"/>
      <c r="I560" s="12"/>
      <c r="J560" s="168" t="s">
        <v>385</v>
      </c>
      <c r="K560" s="14" t="s">
        <v>19</v>
      </c>
      <c r="L560" s="103"/>
    </row>
    <row r="561" spans="1:12" s="179" customFormat="1" ht="23.1" customHeight="1" x14ac:dyDescent="0.2">
      <c r="A561" s="199"/>
      <c r="B561" s="100"/>
      <c r="C561" s="16"/>
      <c r="D561" s="16" t="s">
        <v>384</v>
      </c>
      <c r="E561" s="165"/>
      <c r="F561" s="165"/>
      <c r="G561" s="165"/>
      <c r="H561" s="165"/>
      <c r="I561" s="16"/>
      <c r="J561" s="168"/>
      <c r="K561" s="14" t="s">
        <v>20</v>
      </c>
      <c r="L561" s="103"/>
    </row>
    <row r="562" spans="1:12" s="179" customFormat="1" ht="23.1" customHeight="1" x14ac:dyDescent="0.2">
      <c r="A562" s="199"/>
      <c r="B562" s="100"/>
      <c r="C562" s="16"/>
      <c r="D562" s="16" t="s">
        <v>184</v>
      </c>
      <c r="E562" s="16"/>
      <c r="F562" s="16"/>
      <c r="G562" s="16"/>
      <c r="H562" s="16"/>
      <c r="I562" s="16"/>
      <c r="J562" s="16"/>
      <c r="K562" s="14" t="s">
        <v>77</v>
      </c>
      <c r="L562" s="103"/>
    </row>
    <row r="563" spans="1:12" s="179" customFormat="1" ht="23.1" customHeight="1" x14ac:dyDescent="0.2">
      <c r="A563" s="29"/>
      <c r="B563" s="171"/>
      <c r="C563" s="38"/>
      <c r="D563" s="38" t="s">
        <v>268</v>
      </c>
      <c r="E563" s="38"/>
      <c r="F563" s="38"/>
      <c r="G563" s="38"/>
      <c r="H563" s="389"/>
      <c r="I563" s="389"/>
      <c r="J563" s="38"/>
      <c r="K563" s="30"/>
      <c r="L563" s="104"/>
    </row>
    <row r="564" spans="1:12" s="55" customFormat="1" ht="22.5" customHeight="1" x14ac:dyDescent="0.2">
      <c r="A564" s="211">
        <v>103</v>
      </c>
      <c r="B564" s="11" t="s">
        <v>115</v>
      </c>
      <c r="C564" s="16" t="s">
        <v>23</v>
      </c>
      <c r="D564" s="16" t="s">
        <v>78</v>
      </c>
      <c r="E564" s="34" t="s">
        <v>72</v>
      </c>
      <c r="F564" s="34" t="s">
        <v>72</v>
      </c>
      <c r="G564" s="34" t="s">
        <v>72</v>
      </c>
      <c r="H564" s="283">
        <v>390000</v>
      </c>
      <c r="I564" s="471" t="s">
        <v>72</v>
      </c>
      <c r="J564" s="168" t="s">
        <v>76</v>
      </c>
      <c r="K564" s="14" t="s">
        <v>17</v>
      </c>
      <c r="L564" s="57" t="s">
        <v>18</v>
      </c>
    </row>
    <row r="565" spans="1:12" s="55" customFormat="1" ht="22.5" customHeight="1" x14ac:dyDescent="0.2">
      <c r="A565" s="199"/>
      <c r="B565" s="11" t="s">
        <v>704</v>
      </c>
      <c r="C565" s="16" t="s">
        <v>24</v>
      </c>
      <c r="D565" s="16" t="s">
        <v>304</v>
      </c>
      <c r="E565" s="165"/>
      <c r="F565" s="165"/>
      <c r="G565" s="165"/>
      <c r="H565" s="165"/>
      <c r="I565" s="12"/>
      <c r="J565" s="168" t="s">
        <v>595</v>
      </c>
      <c r="K565" s="14" t="s">
        <v>19</v>
      </c>
      <c r="L565" s="103"/>
    </row>
    <row r="566" spans="1:12" s="179" customFormat="1" ht="23.1" customHeight="1" x14ac:dyDescent="0.2">
      <c r="A566" s="199"/>
      <c r="B566" s="100"/>
      <c r="C566" s="16"/>
      <c r="D566" s="16" t="s">
        <v>718</v>
      </c>
      <c r="E566" s="165"/>
      <c r="F566" s="165"/>
      <c r="G566" s="165"/>
      <c r="H566" s="165"/>
      <c r="I566" s="16"/>
      <c r="J566" s="168"/>
      <c r="K566" s="14" t="s">
        <v>20</v>
      </c>
      <c r="L566" s="103"/>
    </row>
    <row r="567" spans="1:12" s="179" customFormat="1" ht="23.1" customHeight="1" x14ac:dyDescent="0.2">
      <c r="A567" s="199"/>
      <c r="B567" s="100"/>
      <c r="C567" s="16"/>
      <c r="D567" s="16" t="s">
        <v>184</v>
      </c>
      <c r="E567" s="16"/>
      <c r="F567" s="16"/>
      <c r="G567" s="16"/>
      <c r="H567" s="16"/>
      <c r="I567" s="16"/>
      <c r="J567" s="16"/>
      <c r="K567" s="14" t="s">
        <v>77</v>
      </c>
      <c r="L567" s="103"/>
    </row>
    <row r="568" spans="1:12" s="179" customFormat="1" ht="23.1" customHeight="1" x14ac:dyDescent="0.2">
      <c r="A568" s="29"/>
      <c r="B568" s="171"/>
      <c r="C568" s="38"/>
      <c r="D568" s="38" t="s">
        <v>268</v>
      </c>
      <c r="E568" s="38"/>
      <c r="F568" s="38"/>
      <c r="G568" s="38"/>
      <c r="H568" s="389"/>
      <c r="I568" s="389"/>
      <c r="J568" s="38"/>
      <c r="K568" s="30"/>
      <c r="L568" s="104"/>
    </row>
    <row r="569" spans="1:12" s="55" customFormat="1" ht="22.5" customHeight="1" x14ac:dyDescent="0.2">
      <c r="A569" s="211">
        <v>104</v>
      </c>
      <c r="B569" s="11" t="s">
        <v>325</v>
      </c>
      <c r="C569" s="16" t="s">
        <v>23</v>
      </c>
      <c r="D569" s="16" t="s">
        <v>504</v>
      </c>
      <c r="E569" s="34" t="s">
        <v>72</v>
      </c>
      <c r="F569" s="34" t="s">
        <v>72</v>
      </c>
      <c r="G569" s="34" t="s">
        <v>72</v>
      </c>
      <c r="H569" s="283">
        <v>100000</v>
      </c>
      <c r="I569" s="283">
        <v>100000</v>
      </c>
      <c r="J569" s="168" t="s">
        <v>92</v>
      </c>
      <c r="K569" s="14" t="s">
        <v>17</v>
      </c>
      <c r="L569" s="57" t="s">
        <v>18</v>
      </c>
    </row>
    <row r="570" spans="1:12" s="55" customFormat="1" ht="22.5" customHeight="1" x14ac:dyDescent="0.2">
      <c r="A570" s="199"/>
      <c r="B570" s="11" t="s">
        <v>719</v>
      </c>
      <c r="C570" s="16" t="s">
        <v>24</v>
      </c>
      <c r="D570" s="16" t="s">
        <v>620</v>
      </c>
      <c r="E570" s="285"/>
      <c r="F570" s="12"/>
      <c r="G570" s="12"/>
      <c r="H570" s="12"/>
      <c r="I570" s="12"/>
      <c r="J570" s="168" t="s">
        <v>513</v>
      </c>
      <c r="K570" s="14" t="s">
        <v>19</v>
      </c>
      <c r="L570" s="103"/>
    </row>
    <row r="571" spans="1:12" s="179" customFormat="1" ht="23.1" customHeight="1" x14ac:dyDescent="0.2">
      <c r="A571" s="199"/>
      <c r="B571" s="100"/>
      <c r="C571" s="16"/>
      <c r="D571" s="16" t="s">
        <v>79</v>
      </c>
      <c r="E571" s="285"/>
      <c r="F571" s="16"/>
      <c r="G571" s="16"/>
      <c r="H571" s="16"/>
      <c r="I571" s="16"/>
      <c r="J571" s="168" t="s">
        <v>104</v>
      </c>
      <c r="K571" s="14" t="s">
        <v>20</v>
      </c>
      <c r="L571" s="103"/>
    </row>
    <row r="572" spans="1:12" s="179" customFormat="1" ht="23.1" customHeight="1" x14ac:dyDescent="0.2">
      <c r="A572" s="29"/>
      <c r="B572" s="171"/>
      <c r="C572" s="38"/>
      <c r="D572" s="38" t="s">
        <v>278</v>
      </c>
      <c r="E572" s="38"/>
      <c r="F572" s="38"/>
      <c r="G572" s="38"/>
      <c r="H572" s="38"/>
      <c r="I572" s="38"/>
      <c r="J572" s="38"/>
      <c r="K572" s="30" t="s">
        <v>77</v>
      </c>
      <c r="L572" s="104"/>
    </row>
    <row r="573" spans="1:12" s="55" customFormat="1" ht="23.1" customHeight="1" x14ac:dyDescent="0.2">
      <c r="A573" s="211">
        <v>105</v>
      </c>
      <c r="B573" s="11" t="s">
        <v>115</v>
      </c>
      <c r="C573" s="16" t="s">
        <v>23</v>
      </c>
      <c r="D573" s="11" t="s">
        <v>21</v>
      </c>
      <c r="E573" s="34" t="s">
        <v>72</v>
      </c>
      <c r="F573" s="34" t="s">
        <v>72</v>
      </c>
      <c r="G573" s="34" t="s">
        <v>72</v>
      </c>
      <c r="H573" s="35">
        <v>500000</v>
      </c>
      <c r="I573" s="35" t="s">
        <v>72</v>
      </c>
      <c r="J573" s="168" t="s">
        <v>76</v>
      </c>
      <c r="K573" s="14" t="s">
        <v>17</v>
      </c>
      <c r="L573" s="57" t="s">
        <v>18</v>
      </c>
    </row>
    <row r="574" spans="1:12" s="55" customFormat="1" ht="23.1" customHeight="1" x14ac:dyDescent="0.2">
      <c r="A574" s="199"/>
      <c r="B574" s="11" t="s">
        <v>899</v>
      </c>
      <c r="C574" s="16" t="s">
        <v>24</v>
      </c>
      <c r="D574" s="11" t="s">
        <v>236</v>
      </c>
      <c r="E574" s="305" t="s">
        <v>900</v>
      </c>
      <c r="F574" s="320"/>
      <c r="G574" s="321"/>
      <c r="H574" s="322"/>
      <c r="I574" s="323"/>
      <c r="J574" s="168" t="s">
        <v>902</v>
      </c>
      <c r="K574" s="14" t="s">
        <v>19</v>
      </c>
      <c r="L574" s="103"/>
    </row>
    <row r="575" spans="1:12" s="55" customFormat="1" ht="23.1" customHeight="1" x14ac:dyDescent="0.2">
      <c r="A575" s="199"/>
      <c r="B575" s="11"/>
      <c r="C575" s="11"/>
      <c r="D575" s="233" t="s">
        <v>903</v>
      </c>
      <c r="E575" s="305" t="s">
        <v>901</v>
      </c>
      <c r="F575" s="242"/>
      <c r="G575" s="322"/>
      <c r="H575" s="322"/>
      <c r="I575" s="35"/>
      <c r="J575" s="168"/>
      <c r="K575" s="14" t="s">
        <v>20</v>
      </c>
      <c r="L575" s="103"/>
    </row>
    <row r="576" spans="1:12" s="55" customFormat="1" ht="23.1" customHeight="1" thickBot="1" x14ac:dyDescent="0.25">
      <c r="A576" s="550"/>
      <c r="B576" s="551"/>
      <c r="C576" s="551"/>
      <c r="D576" s="551" t="s">
        <v>237</v>
      </c>
      <c r="E576" s="260"/>
      <c r="F576" s="260"/>
      <c r="G576" s="552"/>
      <c r="H576" s="553"/>
      <c r="I576" s="553"/>
      <c r="J576" s="552"/>
      <c r="K576" s="554" t="s">
        <v>77</v>
      </c>
      <c r="L576" s="555"/>
    </row>
    <row r="577" spans="1:12" s="55" customFormat="1" ht="23.1" customHeight="1" x14ac:dyDescent="0.2">
      <c r="A577" s="592" t="s">
        <v>3</v>
      </c>
      <c r="B577" s="594" t="s">
        <v>4</v>
      </c>
      <c r="C577" s="594" t="s">
        <v>5</v>
      </c>
      <c r="D577" s="546" t="s">
        <v>6</v>
      </c>
      <c r="E577" s="601" t="s">
        <v>53</v>
      </c>
      <c r="F577" s="602"/>
      <c r="G577" s="602"/>
      <c r="H577" s="602"/>
      <c r="I577" s="603"/>
      <c r="J577" s="546" t="s">
        <v>8</v>
      </c>
      <c r="K577" s="597" t="s">
        <v>9</v>
      </c>
      <c r="L577" s="599" t="s">
        <v>10</v>
      </c>
    </row>
    <row r="578" spans="1:12" s="55" customFormat="1" ht="23.1" customHeight="1" thickBot="1" x14ac:dyDescent="0.25">
      <c r="A578" s="593"/>
      <c r="B578" s="595"/>
      <c r="C578" s="595"/>
      <c r="D578" s="547" t="s">
        <v>11</v>
      </c>
      <c r="E578" s="175" t="s">
        <v>12</v>
      </c>
      <c r="F578" s="175" t="s">
        <v>13</v>
      </c>
      <c r="G578" s="176" t="s">
        <v>14</v>
      </c>
      <c r="H578" s="176" t="s">
        <v>15</v>
      </c>
      <c r="I578" s="176" t="s">
        <v>98</v>
      </c>
      <c r="J578" s="177" t="s">
        <v>16</v>
      </c>
      <c r="K578" s="598"/>
      <c r="L578" s="600"/>
    </row>
    <row r="579" spans="1:12" s="55" customFormat="1" ht="23.1" customHeight="1" x14ac:dyDescent="0.2">
      <c r="A579" s="211">
        <v>106</v>
      </c>
      <c r="B579" s="11" t="s">
        <v>96</v>
      </c>
      <c r="C579" s="16" t="s">
        <v>23</v>
      </c>
      <c r="D579" s="11" t="s">
        <v>21</v>
      </c>
      <c r="E579" s="34" t="s">
        <v>72</v>
      </c>
      <c r="F579" s="34" t="s">
        <v>72</v>
      </c>
      <c r="G579" s="34" t="s">
        <v>72</v>
      </c>
      <c r="H579" s="35">
        <v>2800000</v>
      </c>
      <c r="I579" s="35">
        <v>2800000</v>
      </c>
      <c r="J579" s="168" t="s">
        <v>76</v>
      </c>
      <c r="K579" s="14" t="s">
        <v>17</v>
      </c>
      <c r="L579" s="57" t="s">
        <v>18</v>
      </c>
    </row>
    <row r="580" spans="1:12" s="55" customFormat="1" ht="23.1" customHeight="1" x14ac:dyDescent="0.2">
      <c r="A580" s="199"/>
      <c r="B580" s="11" t="s">
        <v>1190</v>
      </c>
      <c r="C580" s="16" t="s">
        <v>24</v>
      </c>
      <c r="D580" s="11" t="s">
        <v>236</v>
      </c>
      <c r="E580" s="305"/>
      <c r="F580" s="320"/>
      <c r="G580" s="321"/>
      <c r="H580" s="322"/>
      <c r="I580" s="323"/>
      <c r="J580" s="168" t="s">
        <v>1192</v>
      </c>
      <c r="K580" s="14" t="s">
        <v>19</v>
      </c>
      <c r="L580" s="103"/>
    </row>
    <row r="581" spans="1:12" s="55" customFormat="1" ht="23.1" customHeight="1" x14ac:dyDescent="0.2">
      <c r="A581" s="199"/>
      <c r="B581" s="11" t="s">
        <v>1191</v>
      </c>
      <c r="C581" s="11"/>
      <c r="D581" s="233" t="s">
        <v>1193</v>
      </c>
      <c r="E581" s="305"/>
      <c r="F581" s="242"/>
      <c r="G581" s="322"/>
      <c r="H581" s="322"/>
      <c r="I581" s="35"/>
      <c r="J581" s="168" t="s">
        <v>119</v>
      </c>
      <c r="K581" s="14" t="s">
        <v>20</v>
      </c>
      <c r="L581" s="103"/>
    </row>
    <row r="582" spans="1:12" s="55" customFormat="1" ht="23.1" customHeight="1" x14ac:dyDescent="0.2">
      <c r="A582" s="199"/>
      <c r="B582" s="11" t="s">
        <v>1177</v>
      </c>
      <c r="C582" s="11"/>
      <c r="D582" s="11" t="s">
        <v>603</v>
      </c>
      <c r="E582" s="34"/>
      <c r="F582" s="34"/>
      <c r="G582" s="16"/>
      <c r="H582" s="35"/>
      <c r="I582" s="35"/>
      <c r="J582" s="16"/>
      <c r="K582" s="14" t="s">
        <v>77</v>
      </c>
      <c r="L582" s="103"/>
    </row>
    <row r="583" spans="1:12" s="179" customFormat="1" ht="23.1" customHeight="1" x14ac:dyDescent="0.2">
      <c r="A583" s="29"/>
      <c r="B583" s="171"/>
      <c r="C583" s="38"/>
      <c r="D583" s="38" t="s">
        <v>74</v>
      </c>
      <c r="E583" s="38"/>
      <c r="F583" s="38"/>
      <c r="G583" s="38"/>
      <c r="H583" s="389"/>
      <c r="I583" s="389"/>
      <c r="J583" s="38"/>
      <c r="K583" s="30"/>
      <c r="L583" s="104"/>
    </row>
    <row r="584" spans="1:12" s="179" customFormat="1" ht="23.1" customHeight="1" x14ac:dyDescent="0.2">
      <c r="A584" s="205">
        <v>107</v>
      </c>
      <c r="B584" s="16" t="s">
        <v>115</v>
      </c>
      <c r="C584" s="16" t="s">
        <v>23</v>
      </c>
      <c r="D584" s="16" t="s">
        <v>78</v>
      </c>
      <c r="E584" s="34" t="s">
        <v>72</v>
      </c>
      <c r="F584" s="34" t="s">
        <v>72</v>
      </c>
      <c r="G584" s="34" t="s">
        <v>72</v>
      </c>
      <c r="H584" s="283">
        <v>400000</v>
      </c>
      <c r="I584" s="471" t="s">
        <v>72</v>
      </c>
      <c r="J584" s="168" t="s">
        <v>76</v>
      </c>
      <c r="K584" s="14" t="s">
        <v>17</v>
      </c>
      <c r="L584" s="57" t="s">
        <v>18</v>
      </c>
    </row>
    <row r="585" spans="1:12" s="179" customFormat="1" ht="23.1" customHeight="1" x14ac:dyDescent="0.2">
      <c r="A585" s="52"/>
      <c r="B585" s="16" t="s">
        <v>1138</v>
      </c>
      <c r="C585" s="16" t="s">
        <v>24</v>
      </c>
      <c r="D585" s="16" t="s">
        <v>304</v>
      </c>
      <c r="E585" s="305" t="s">
        <v>1551</v>
      </c>
      <c r="F585" s="12"/>
      <c r="G585" s="12"/>
      <c r="H585" s="282"/>
      <c r="I585" s="282"/>
      <c r="J585" s="168" t="s">
        <v>595</v>
      </c>
      <c r="K585" s="14" t="s">
        <v>19</v>
      </c>
      <c r="L585" s="103"/>
    </row>
    <row r="586" spans="1:12" s="179" customFormat="1" ht="23.1" customHeight="1" x14ac:dyDescent="0.2">
      <c r="A586" s="52"/>
      <c r="B586" s="16"/>
      <c r="C586" s="16"/>
      <c r="D586" s="16" t="s">
        <v>718</v>
      </c>
      <c r="E586" s="305" t="s">
        <v>1550</v>
      </c>
      <c r="F586" s="16"/>
      <c r="G586" s="16"/>
      <c r="H586" s="282"/>
      <c r="I586" s="282"/>
      <c r="J586" s="168"/>
      <c r="K586" s="14" t="s">
        <v>20</v>
      </c>
      <c r="L586" s="103"/>
    </row>
    <row r="587" spans="1:12" s="179" customFormat="1" ht="23.1" customHeight="1" x14ac:dyDescent="0.2">
      <c r="A587" s="52"/>
      <c r="B587" s="16"/>
      <c r="C587" s="16"/>
      <c r="D587" s="16" t="s">
        <v>184</v>
      </c>
      <c r="E587" s="16"/>
      <c r="F587" s="16"/>
      <c r="G587" s="16"/>
      <c r="H587" s="282"/>
      <c r="I587" s="282"/>
      <c r="J587" s="16"/>
      <c r="K587" s="14" t="s">
        <v>77</v>
      </c>
      <c r="L587" s="103"/>
    </row>
    <row r="588" spans="1:12" s="258" customFormat="1" ht="23.1" customHeight="1" x14ac:dyDescent="0.2">
      <c r="A588" s="37"/>
      <c r="B588" s="38"/>
      <c r="C588" s="38"/>
      <c r="D588" s="38" t="s">
        <v>268</v>
      </c>
      <c r="E588" s="38"/>
      <c r="F588" s="38"/>
      <c r="G588" s="38"/>
      <c r="H588" s="389"/>
      <c r="I588" s="389"/>
      <c r="J588" s="38"/>
      <c r="K588" s="38"/>
      <c r="L588" s="104"/>
    </row>
    <row r="589" spans="1:12" s="179" customFormat="1" ht="23.1" customHeight="1" x14ac:dyDescent="0.2">
      <c r="A589" s="205">
        <v>108</v>
      </c>
      <c r="B589" s="16" t="s">
        <v>115</v>
      </c>
      <c r="C589" s="16" t="s">
        <v>23</v>
      </c>
      <c r="D589" s="16" t="s">
        <v>78</v>
      </c>
      <c r="E589" s="34" t="s">
        <v>72</v>
      </c>
      <c r="F589" s="34" t="s">
        <v>72</v>
      </c>
      <c r="G589" s="34" t="s">
        <v>72</v>
      </c>
      <c r="H589" s="283">
        <v>500000</v>
      </c>
      <c r="I589" s="471" t="s">
        <v>72</v>
      </c>
      <c r="J589" s="168" t="s">
        <v>76</v>
      </c>
      <c r="K589" s="14" t="s">
        <v>17</v>
      </c>
      <c r="L589" s="57" t="s">
        <v>18</v>
      </c>
    </row>
    <row r="590" spans="1:12" s="179" customFormat="1" ht="23.1" customHeight="1" x14ac:dyDescent="0.2">
      <c r="A590" s="52"/>
      <c r="B590" s="16" t="s">
        <v>1449</v>
      </c>
      <c r="C590" s="16" t="s">
        <v>24</v>
      </c>
      <c r="D590" s="16" t="s">
        <v>304</v>
      </c>
      <c r="E590" s="12"/>
      <c r="F590" s="12"/>
      <c r="G590" s="12"/>
      <c r="H590" s="282"/>
      <c r="I590" s="282"/>
      <c r="J590" s="168" t="s">
        <v>459</v>
      </c>
      <c r="K590" s="14" t="s">
        <v>19</v>
      </c>
      <c r="L590" s="103"/>
    </row>
    <row r="591" spans="1:12" s="179" customFormat="1" ht="23.1" customHeight="1" x14ac:dyDescent="0.2">
      <c r="A591" s="52"/>
      <c r="B591" s="16"/>
      <c r="C591" s="16"/>
      <c r="D591" s="16" t="s">
        <v>456</v>
      </c>
      <c r="E591" s="16"/>
      <c r="F591" s="16"/>
      <c r="G591" s="16"/>
      <c r="H591" s="282"/>
      <c r="I591" s="282"/>
      <c r="J591" s="168"/>
      <c r="K591" s="14" t="s">
        <v>20</v>
      </c>
      <c r="L591" s="103"/>
    </row>
    <row r="592" spans="1:12" s="179" customFormat="1" ht="23.1" customHeight="1" x14ac:dyDescent="0.2">
      <c r="A592" s="52"/>
      <c r="B592" s="16"/>
      <c r="C592" s="16"/>
      <c r="D592" s="16" t="s">
        <v>184</v>
      </c>
      <c r="E592" s="16"/>
      <c r="F592" s="16"/>
      <c r="G592" s="16"/>
      <c r="H592" s="282"/>
      <c r="I592" s="282"/>
      <c r="J592" s="16"/>
      <c r="K592" s="14" t="s">
        <v>77</v>
      </c>
      <c r="L592" s="103"/>
    </row>
    <row r="593" spans="1:12" s="258" customFormat="1" ht="23.1" customHeight="1" x14ac:dyDescent="0.2">
      <c r="A593" s="37"/>
      <c r="B593" s="38"/>
      <c r="C593" s="38"/>
      <c r="D593" s="38" t="s">
        <v>268</v>
      </c>
      <c r="E593" s="38"/>
      <c r="F593" s="38"/>
      <c r="G593" s="38"/>
      <c r="H593" s="389"/>
      <c r="I593" s="389"/>
      <c r="J593" s="38"/>
      <c r="K593" s="38"/>
      <c r="L593" s="104"/>
    </row>
    <row r="594" spans="1:12" s="179" customFormat="1" ht="23.1" customHeight="1" x14ac:dyDescent="0.2">
      <c r="A594" s="205">
        <v>109</v>
      </c>
      <c r="B594" s="16" t="s">
        <v>115</v>
      </c>
      <c r="C594" s="16" t="s">
        <v>23</v>
      </c>
      <c r="D594" s="16" t="s">
        <v>78</v>
      </c>
      <c r="E594" s="34" t="s">
        <v>72</v>
      </c>
      <c r="F594" s="34" t="s">
        <v>72</v>
      </c>
      <c r="G594" s="34" t="s">
        <v>72</v>
      </c>
      <c r="H594" s="283">
        <v>780000</v>
      </c>
      <c r="I594" s="283">
        <v>780000</v>
      </c>
      <c r="J594" s="168" t="s">
        <v>76</v>
      </c>
      <c r="K594" s="14" t="s">
        <v>17</v>
      </c>
      <c r="L594" s="57" t="s">
        <v>18</v>
      </c>
    </row>
    <row r="595" spans="1:12" s="179" customFormat="1" ht="23.1" customHeight="1" x14ac:dyDescent="0.2">
      <c r="A595" s="52"/>
      <c r="B595" s="16" t="s">
        <v>457</v>
      </c>
      <c r="C595" s="16" t="s">
        <v>24</v>
      </c>
      <c r="D595" s="16" t="s">
        <v>304</v>
      </c>
      <c r="E595" s="12"/>
      <c r="F595" s="12"/>
      <c r="G595" s="12"/>
      <c r="H595" s="282"/>
      <c r="I595" s="282"/>
      <c r="J595" s="168" t="s">
        <v>460</v>
      </c>
      <c r="K595" s="14" t="s">
        <v>19</v>
      </c>
      <c r="L595" s="103"/>
    </row>
    <row r="596" spans="1:12" s="179" customFormat="1" ht="23.1" customHeight="1" x14ac:dyDescent="0.2">
      <c r="A596" s="52"/>
      <c r="B596" s="16"/>
      <c r="C596" s="16"/>
      <c r="D596" s="16" t="s">
        <v>458</v>
      </c>
      <c r="E596" s="16"/>
      <c r="F596" s="16"/>
      <c r="G596" s="16"/>
      <c r="H596" s="282"/>
      <c r="I596" s="282"/>
      <c r="J596" s="168"/>
      <c r="K596" s="14" t="s">
        <v>20</v>
      </c>
      <c r="L596" s="103"/>
    </row>
    <row r="597" spans="1:12" s="179" customFormat="1" ht="23.1" customHeight="1" x14ac:dyDescent="0.2">
      <c r="A597" s="52"/>
      <c r="B597" s="16"/>
      <c r="C597" s="16"/>
      <c r="D597" s="16" t="s">
        <v>184</v>
      </c>
      <c r="E597" s="16"/>
      <c r="F597" s="16"/>
      <c r="G597" s="16"/>
      <c r="H597" s="282"/>
      <c r="I597" s="282"/>
      <c r="J597" s="16"/>
      <c r="K597" s="14" t="s">
        <v>77</v>
      </c>
      <c r="L597" s="103"/>
    </row>
    <row r="598" spans="1:12" s="258" customFormat="1" ht="23.1" customHeight="1" thickBot="1" x14ac:dyDescent="0.25">
      <c r="A598" s="37"/>
      <c r="B598" s="38"/>
      <c r="C598" s="38"/>
      <c r="D598" s="38" t="s">
        <v>268</v>
      </c>
      <c r="E598" s="38"/>
      <c r="F598" s="38"/>
      <c r="G598" s="38"/>
      <c r="H598" s="389"/>
      <c r="I598" s="389"/>
      <c r="J598" s="38"/>
      <c r="K598" s="38"/>
      <c r="L598" s="104"/>
    </row>
    <row r="599" spans="1:12" s="55" customFormat="1" ht="23.1" customHeight="1" x14ac:dyDescent="0.2">
      <c r="A599" s="39"/>
      <c r="B599" s="40"/>
      <c r="C599" s="40"/>
      <c r="D599" s="40"/>
      <c r="E599" s="42"/>
      <c r="F599" s="42"/>
      <c r="G599" s="68"/>
      <c r="H599" s="68"/>
      <c r="I599" s="68"/>
      <c r="J599" s="390"/>
      <c r="K599" s="43"/>
      <c r="L599" s="54"/>
    </row>
    <row r="600" spans="1:12" s="55" customFormat="1" ht="23.1" customHeight="1" thickBot="1" x14ac:dyDescent="0.25">
      <c r="A600" s="25"/>
      <c r="B600" s="26"/>
      <c r="C600" s="26"/>
      <c r="D600" s="26"/>
      <c r="E600" s="51"/>
      <c r="F600" s="51"/>
      <c r="G600" s="73"/>
      <c r="H600" s="73"/>
      <c r="I600" s="73"/>
      <c r="J600" s="155"/>
      <c r="K600" s="28"/>
    </row>
    <row r="601" spans="1:12" s="55" customFormat="1" ht="23.1" customHeight="1" x14ac:dyDescent="0.2">
      <c r="A601" s="592" t="s">
        <v>3</v>
      </c>
      <c r="B601" s="594" t="s">
        <v>4</v>
      </c>
      <c r="C601" s="594" t="s">
        <v>5</v>
      </c>
      <c r="D601" s="457" t="s">
        <v>6</v>
      </c>
      <c r="E601" s="596" t="s">
        <v>53</v>
      </c>
      <c r="F601" s="596"/>
      <c r="G601" s="596"/>
      <c r="H601" s="596"/>
      <c r="I601" s="596"/>
      <c r="J601" s="457" t="s">
        <v>8</v>
      </c>
      <c r="K601" s="597" t="s">
        <v>9</v>
      </c>
      <c r="L601" s="599" t="s">
        <v>10</v>
      </c>
    </row>
    <row r="602" spans="1:12" s="55" customFormat="1" ht="23.1" customHeight="1" thickBot="1" x14ac:dyDescent="0.25">
      <c r="A602" s="593"/>
      <c r="B602" s="595"/>
      <c r="C602" s="595"/>
      <c r="D602" s="458" t="s">
        <v>11</v>
      </c>
      <c r="E602" s="175" t="s">
        <v>12</v>
      </c>
      <c r="F602" s="175" t="s">
        <v>13</v>
      </c>
      <c r="G602" s="176" t="s">
        <v>14</v>
      </c>
      <c r="H602" s="176" t="s">
        <v>15</v>
      </c>
      <c r="I602" s="176" t="s">
        <v>98</v>
      </c>
      <c r="J602" s="177" t="s">
        <v>16</v>
      </c>
      <c r="K602" s="598"/>
      <c r="L602" s="600"/>
    </row>
    <row r="603" spans="1:12" s="179" customFormat="1" ht="23.1" customHeight="1" x14ac:dyDescent="0.2">
      <c r="A603" s="205">
        <v>110</v>
      </c>
      <c r="B603" s="16" t="s">
        <v>115</v>
      </c>
      <c r="C603" s="16" t="s">
        <v>23</v>
      </c>
      <c r="D603" s="16" t="s">
        <v>78</v>
      </c>
      <c r="E603" s="34" t="s">
        <v>72</v>
      </c>
      <c r="F603" s="34" t="s">
        <v>72</v>
      </c>
      <c r="G603" s="34" t="s">
        <v>72</v>
      </c>
      <c r="H603" s="283">
        <v>1950000</v>
      </c>
      <c r="I603" s="283">
        <v>1950000</v>
      </c>
      <c r="J603" s="168" t="s">
        <v>76</v>
      </c>
      <c r="K603" s="14" t="s">
        <v>17</v>
      </c>
      <c r="L603" s="57" t="s">
        <v>18</v>
      </c>
    </row>
    <row r="604" spans="1:12" s="179" customFormat="1" ht="23.1" customHeight="1" x14ac:dyDescent="0.2">
      <c r="A604" s="52"/>
      <c r="B604" s="16" t="s">
        <v>470</v>
      </c>
      <c r="C604" s="16" t="s">
        <v>24</v>
      </c>
      <c r="D604" s="16" t="s">
        <v>304</v>
      </c>
      <c r="E604" s="12"/>
      <c r="F604" s="12"/>
      <c r="G604" s="12"/>
      <c r="H604" s="282"/>
      <c r="I604" s="282"/>
      <c r="J604" s="168" t="s">
        <v>472</v>
      </c>
      <c r="K604" s="14" t="s">
        <v>19</v>
      </c>
      <c r="L604" s="103"/>
    </row>
    <row r="605" spans="1:12" s="179" customFormat="1" ht="23.1" customHeight="1" x14ac:dyDescent="0.2">
      <c r="A605" s="52"/>
      <c r="B605" s="16"/>
      <c r="C605" s="16"/>
      <c r="D605" s="16" t="s">
        <v>449</v>
      </c>
      <c r="E605" s="16"/>
      <c r="F605" s="16"/>
      <c r="G605" s="16"/>
      <c r="H605" s="282"/>
      <c r="I605" s="282"/>
      <c r="J605" s="168" t="s">
        <v>119</v>
      </c>
      <c r="K605" s="14" t="s">
        <v>20</v>
      </c>
      <c r="L605" s="103"/>
    </row>
    <row r="606" spans="1:12" s="179" customFormat="1" ht="23.1" customHeight="1" x14ac:dyDescent="0.2">
      <c r="A606" s="52"/>
      <c r="B606" s="16"/>
      <c r="C606" s="16"/>
      <c r="D606" s="16" t="s">
        <v>184</v>
      </c>
      <c r="E606" s="16"/>
      <c r="F606" s="16"/>
      <c r="G606" s="16"/>
      <c r="H606" s="282"/>
      <c r="I606" s="282"/>
      <c r="J606" s="16"/>
      <c r="K606" s="14" t="s">
        <v>77</v>
      </c>
      <c r="L606" s="103"/>
    </row>
    <row r="607" spans="1:12" s="258" customFormat="1" ht="23.1" customHeight="1" x14ac:dyDescent="0.2">
      <c r="A607" s="37"/>
      <c r="B607" s="38"/>
      <c r="C607" s="38"/>
      <c r="D607" s="38" t="s">
        <v>268</v>
      </c>
      <c r="E607" s="38"/>
      <c r="F607" s="38"/>
      <c r="G607" s="38"/>
      <c r="H607" s="389"/>
      <c r="I607" s="389"/>
      <c r="J607" s="38"/>
      <c r="K607" s="38"/>
      <c r="L607" s="104"/>
    </row>
    <row r="608" spans="1:12" s="55" customFormat="1" ht="23.1" customHeight="1" x14ac:dyDescent="0.2">
      <c r="A608" s="211">
        <v>111</v>
      </c>
      <c r="B608" s="11" t="s">
        <v>115</v>
      </c>
      <c r="C608" s="16" t="s">
        <v>23</v>
      </c>
      <c r="D608" s="11" t="s">
        <v>21</v>
      </c>
      <c r="E608" s="34" t="s">
        <v>72</v>
      </c>
      <c r="F608" s="34" t="s">
        <v>72</v>
      </c>
      <c r="G608" s="34" t="s">
        <v>72</v>
      </c>
      <c r="H608" s="35">
        <f>750*4*650</f>
        <v>1950000</v>
      </c>
      <c r="I608" s="35">
        <f>750*4*650</f>
        <v>1950000</v>
      </c>
      <c r="J608" s="149" t="s">
        <v>76</v>
      </c>
      <c r="K608" s="14" t="s">
        <v>17</v>
      </c>
      <c r="L608" s="57" t="s">
        <v>18</v>
      </c>
    </row>
    <row r="609" spans="1:12" s="55" customFormat="1" ht="23.1" customHeight="1" x14ac:dyDescent="0.2">
      <c r="A609" s="199"/>
      <c r="B609" s="11" t="s">
        <v>1309</v>
      </c>
      <c r="C609" s="16" t="s">
        <v>24</v>
      </c>
      <c r="D609" s="11" t="s">
        <v>236</v>
      </c>
      <c r="E609" s="470"/>
      <c r="F609" s="34"/>
      <c r="G609" s="35"/>
      <c r="H609" s="35"/>
      <c r="I609" s="35"/>
      <c r="J609" s="149" t="s">
        <v>451</v>
      </c>
      <c r="K609" s="14" t="s">
        <v>19</v>
      </c>
      <c r="L609" s="103"/>
    </row>
    <row r="610" spans="1:12" s="55" customFormat="1" ht="23.1" customHeight="1" x14ac:dyDescent="0.2">
      <c r="A610" s="199"/>
      <c r="B610" s="11"/>
      <c r="C610" s="11"/>
      <c r="D610" s="53" t="s">
        <v>1304</v>
      </c>
      <c r="E610" s="34"/>
      <c r="F610" s="34"/>
      <c r="G610" s="35"/>
      <c r="H610" s="35"/>
      <c r="I610" s="35"/>
      <c r="J610" s="149" t="s">
        <v>119</v>
      </c>
      <c r="K610" s="14" t="s">
        <v>20</v>
      </c>
      <c r="L610" s="103"/>
    </row>
    <row r="611" spans="1:12" s="55" customFormat="1" ht="23.1" customHeight="1" x14ac:dyDescent="0.2">
      <c r="A611" s="29"/>
      <c r="B611" s="17"/>
      <c r="C611" s="17"/>
      <c r="D611" s="17" t="s">
        <v>237</v>
      </c>
      <c r="E611" s="44"/>
      <c r="F611" s="44"/>
      <c r="G611" s="46"/>
      <c r="H611" s="46"/>
      <c r="I611" s="46"/>
      <c r="J611" s="388"/>
      <c r="K611" s="30" t="s">
        <v>77</v>
      </c>
      <c r="L611" s="387"/>
    </row>
    <row r="612" spans="1:12" s="55" customFormat="1" ht="22.5" customHeight="1" x14ac:dyDescent="0.2">
      <c r="A612" s="211">
        <v>112</v>
      </c>
      <c r="B612" s="11" t="s">
        <v>1444</v>
      </c>
      <c r="C612" s="16" t="s">
        <v>23</v>
      </c>
      <c r="D612" s="16" t="s">
        <v>1446</v>
      </c>
      <c r="E612" s="34" t="s">
        <v>72</v>
      </c>
      <c r="F612" s="34" t="s">
        <v>72</v>
      </c>
      <c r="G612" s="34" t="s">
        <v>72</v>
      </c>
      <c r="H612" s="283">
        <v>500000</v>
      </c>
      <c r="I612" s="283">
        <v>500000</v>
      </c>
      <c r="J612" s="16" t="s">
        <v>1448</v>
      </c>
      <c r="K612" s="14" t="s">
        <v>17</v>
      </c>
      <c r="L612" s="57" t="s">
        <v>18</v>
      </c>
    </row>
    <row r="613" spans="1:12" s="55" customFormat="1" ht="22.5" customHeight="1" x14ac:dyDescent="0.2">
      <c r="A613" s="199"/>
      <c r="B613" s="11" t="s">
        <v>1445</v>
      </c>
      <c r="C613" s="16" t="s">
        <v>24</v>
      </c>
      <c r="D613" s="16" t="s">
        <v>1447</v>
      </c>
      <c r="E613" s="12"/>
      <c r="F613" s="12"/>
      <c r="G613" s="12"/>
      <c r="H613" s="12"/>
      <c r="I613" s="12"/>
      <c r="J613" s="168" t="s">
        <v>513</v>
      </c>
      <c r="K613" s="14" t="s">
        <v>19</v>
      </c>
      <c r="L613" s="103"/>
    </row>
    <row r="614" spans="1:12" s="179" customFormat="1" ht="23.1" customHeight="1" x14ac:dyDescent="0.2">
      <c r="A614" s="199"/>
      <c r="B614" s="100"/>
      <c r="C614" s="16"/>
      <c r="D614" s="16" t="s">
        <v>992</v>
      </c>
      <c r="E614" s="16"/>
      <c r="F614" s="16"/>
      <c r="G614" s="16"/>
      <c r="H614" s="16"/>
      <c r="I614" s="16"/>
      <c r="J614" s="168" t="s">
        <v>1102</v>
      </c>
      <c r="K614" s="14" t="s">
        <v>20</v>
      </c>
      <c r="L614" s="103"/>
    </row>
    <row r="615" spans="1:12" s="179" customFormat="1" ht="23.1" customHeight="1" x14ac:dyDescent="0.2">
      <c r="A615" s="29"/>
      <c r="B615" s="171"/>
      <c r="C615" s="38"/>
      <c r="D615" s="38" t="s">
        <v>268</v>
      </c>
      <c r="E615" s="38"/>
      <c r="F615" s="38"/>
      <c r="G615" s="38"/>
      <c r="H615" s="38"/>
      <c r="I615" s="38"/>
      <c r="J615" s="169"/>
      <c r="K615" s="30" t="s">
        <v>77</v>
      </c>
      <c r="L615" s="104"/>
    </row>
    <row r="616" spans="1:12" s="55" customFormat="1" ht="22.5" customHeight="1" x14ac:dyDescent="0.2">
      <c r="A616" s="211">
        <v>113</v>
      </c>
      <c r="B616" s="11" t="s">
        <v>325</v>
      </c>
      <c r="C616" s="16" t="s">
        <v>23</v>
      </c>
      <c r="D616" s="16" t="s">
        <v>504</v>
      </c>
      <c r="E616" s="34" t="s">
        <v>72</v>
      </c>
      <c r="F616" s="34" t="s">
        <v>72</v>
      </c>
      <c r="G616" s="34" t="s">
        <v>72</v>
      </c>
      <c r="H616" s="283">
        <v>150000</v>
      </c>
      <c r="I616" s="283">
        <v>150000</v>
      </c>
      <c r="J616" s="168" t="s">
        <v>92</v>
      </c>
      <c r="K616" s="14" t="s">
        <v>17</v>
      </c>
      <c r="L616" s="57" t="s">
        <v>18</v>
      </c>
    </row>
    <row r="617" spans="1:12" s="55" customFormat="1" ht="22.5" customHeight="1" x14ac:dyDescent="0.2">
      <c r="A617" s="199"/>
      <c r="B617" s="11" t="s">
        <v>1117</v>
      </c>
      <c r="C617" s="16" t="s">
        <v>24</v>
      </c>
      <c r="D617" s="16" t="s">
        <v>1118</v>
      </c>
      <c r="E617" s="12"/>
      <c r="F617" s="12"/>
      <c r="G617" s="12"/>
      <c r="H617" s="12"/>
      <c r="I617" s="12"/>
      <c r="J617" s="168" t="s">
        <v>513</v>
      </c>
      <c r="K617" s="14" t="s">
        <v>19</v>
      </c>
      <c r="L617" s="103"/>
    </row>
    <row r="618" spans="1:12" s="179" customFormat="1" ht="23.1" customHeight="1" x14ac:dyDescent="0.2">
      <c r="A618" s="199"/>
      <c r="B618" s="100"/>
      <c r="C618" s="16"/>
      <c r="D618" s="16" t="s">
        <v>79</v>
      </c>
      <c r="E618" s="16"/>
      <c r="F618" s="16"/>
      <c r="G618" s="16"/>
      <c r="H618" s="16"/>
      <c r="I618" s="16"/>
      <c r="J618" s="168" t="s">
        <v>471</v>
      </c>
      <c r="K618" s="14" t="s">
        <v>20</v>
      </c>
      <c r="L618" s="103"/>
    </row>
    <row r="619" spans="1:12" s="179" customFormat="1" ht="23.1" customHeight="1" x14ac:dyDescent="0.2">
      <c r="A619" s="29"/>
      <c r="B619" s="171"/>
      <c r="C619" s="38"/>
      <c r="D619" s="38" t="s">
        <v>278</v>
      </c>
      <c r="E619" s="38"/>
      <c r="F619" s="38"/>
      <c r="G619" s="38"/>
      <c r="H619" s="38"/>
      <c r="I619" s="38"/>
      <c r="J619" s="38"/>
      <c r="K619" s="30" t="s">
        <v>77</v>
      </c>
      <c r="L619" s="104"/>
    </row>
    <row r="620" spans="1:12" s="55" customFormat="1" ht="22.5" customHeight="1" x14ac:dyDescent="0.2">
      <c r="A620" s="211">
        <v>114</v>
      </c>
      <c r="B620" s="11" t="s">
        <v>325</v>
      </c>
      <c r="C620" s="16" t="s">
        <v>23</v>
      </c>
      <c r="D620" s="16" t="s">
        <v>504</v>
      </c>
      <c r="E620" s="34" t="s">
        <v>72</v>
      </c>
      <c r="F620" s="34" t="s">
        <v>72</v>
      </c>
      <c r="G620" s="34" t="s">
        <v>72</v>
      </c>
      <c r="H620" s="283">
        <v>100000</v>
      </c>
      <c r="I620" s="283">
        <v>100000</v>
      </c>
      <c r="J620" s="168" t="s">
        <v>92</v>
      </c>
      <c r="K620" s="14" t="s">
        <v>17</v>
      </c>
      <c r="L620" s="57" t="s">
        <v>18</v>
      </c>
    </row>
    <row r="621" spans="1:12" s="55" customFormat="1" ht="22.5" customHeight="1" x14ac:dyDescent="0.2">
      <c r="A621" s="199"/>
      <c r="B621" s="11" t="s">
        <v>1119</v>
      </c>
      <c r="C621" s="16" t="s">
        <v>24</v>
      </c>
      <c r="D621" s="16" t="s">
        <v>1120</v>
      </c>
      <c r="E621" s="12"/>
      <c r="F621" s="12"/>
      <c r="G621" s="12"/>
      <c r="H621" s="12"/>
      <c r="I621" s="12"/>
      <c r="J621" s="168" t="s">
        <v>513</v>
      </c>
      <c r="K621" s="14" t="s">
        <v>19</v>
      </c>
      <c r="L621" s="103"/>
    </row>
    <row r="622" spans="1:12" s="179" customFormat="1" ht="23.1" customHeight="1" x14ac:dyDescent="0.2">
      <c r="A622" s="199"/>
      <c r="B622" s="100"/>
      <c r="C622" s="16"/>
      <c r="D622" s="16" t="s">
        <v>79</v>
      </c>
      <c r="E622" s="16"/>
      <c r="F622" s="16"/>
      <c r="G622" s="16"/>
      <c r="H622" s="16"/>
      <c r="I622" s="16"/>
      <c r="J622" s="168" t="s">
        <v>104</v>
      </c>
      <c r="K622" s="14" t="s">
        <v>20</v>
      </c>
      <c r="L622" s="103"/>
    </row>
    <row r="623" spans="1:12" s="179" customFormat="1" ht="23.1" customHeight="1" thickBot="1" x14ac:dyDescent="0.25">
      <c r="A623" s="20"/>
      <c r="B623" s="200"/>
      <c r="C623" s="60"/>
      <c r="D623" s="60" t="s">
        <v>278</v>
      </c>
      <c r="E623" s="60"/>
      <c r="F623" s="60"/>
      <c r="G623" s="60"/>
      <c r="H623" s="60"/>
      <c r="I623" s="60"/>
      <c r="J623" s="60"/>
      <c r="K623" s="23" t="s">
        <v>77</v>
      </c>
      <c r="L623" s="106"/>
    </row>
    <row r="624" spans="1:12" s="179" customFormat="1" ht="23.1" customHeight="1" thickBot="1" x14ac:dyDescent="0.25">
      <c r="A624" s="25"/>
      <c r="B624" s="105"/>
      <c r="C624" s="55"/>
      <c r="D624" s="55"/>
      <c r="E624" s="55"/>
      <c r="F624" s="55"/>
      <c r="G624" s="55"/>
      <c r="H624" s="55"/>
      <c r="I624" s="55"/>
      <c r="J624" s="55"/>
      <c r="K624" s="28"/>
      <c r="L624" s="55"/>
    </row>
    <row r="625" spans="1:12" s="55" customFormat="1" ht="23.1" customHeight="1" x14ac:dyDescent="0.2">
      <c r="A625" s="592" t="s">
        <v>3</v>
      </c>
      <c r="B625" s="594" t="s">
        <v>4</v>
      </c>
      <c r="C625" s="594" t="s">
        <v>5</v>
      </c>
      <c r="D625" s="457" t="s">
        <v>6</v>
      </c>
      <c r="E625" s="596" t="s">
        <v>53</v>
      </c>
      <c r="F625" s="596"/>
      <c r="G625" s="596"/>
      <c r="H625" s="596"/>
      <c r="I625" s="596"/>
      <c r="J625" s="457" t="s">
        <v>8</v>
      </c>
      <c r="K625" s="597" t="s">
        <v>9</v>
      </c>
      <c r="L625" s="599" t="s">
        <v>10</v>
      </c>
    </row>
    <row r="626" spans="1:12" s="55" customFormat="1" ht="23.1" customHeight="1" thickBot="1" x14ac:dyDescent="0.25">
      <c r="A626" s="593"/>
      <c r="B626" s="595"/>
      <c r="C626" s="595"/>
      <c r="D626" s="458" t="s">
        <v>11</v>
      </c>
      <c r="E626" s="175" t="s">
        <v>12</v>
      </c>
      <c r="F626" s="175" t="s">
        <v>13</v>
      </c>
      <c r="G626" s="176" t="s">
        <v>14</v>
      </c>
      <c r="H626" s="176" t="s">
        <v>15</v>
      </c>
      <c r="I626" s="176" t="s">
        <v>98</v>
      </c>
      <c r="J626" s="177" t="s">
        <v>16</v>
      </c>
      <c r="K626" s="598"/>
      <c r="L626" s="600"/>
    </row>
    <row r="627" spans="1:12" s="55" customFormat="1" ht="22.5" customHeight="1" x14ac:dyDescent="0.2">
      <c r="A627" s="211">
        <v>115</v>
      </c>
      <c r="B627" s="11" t="s">
        <v>325</v>
      </c>
      <c r="C627" s="16" t="s">
        <v>23</v>
      </c>
      <c r="D627" s="16" t="s">
        <v>504</v>
      </c>
      <c r="E627" s="34" t="s">
        <v>72</v>
      </c>
      <c r="F627" s="34" t="s">
        <v>72</v>
      </c>
      <c r="G627" s="34" t="s">
        <v>72</v>
      </c>
      <c r="H627" s="283">
        <v>80000</v>
      </c>
      <c r="I627" s="283">
        <v>80000</v>
      </c>
      <c r="J627" s="168" t="s">
        <v>92</v>
      </c>
      <c r="K627" s="14" t="s">
        <v>17</v>
      </c>
      <c r="L627" s="57" t="s">
        <v>18</v>
      </c>
    </row>
    <row r="628" spans="1:12" s="55" customFormat="1" ht="22.5" customHeight="1" x14ac:dyDescent="0.2">
      <c r="A628" s="199"/>
      <c r="B628" s="11" t="s">
        <v>1121</v>
      </c>
      <c r="C628" s="16" t="s">
        <v>24</v>
      </c>
      <c r="D628" s="16" t="s">
        <v>1122</v>
      </c>
      <c r="E628" s="12"/>
      <c r="F628" s="12"/>
      <c r="G628" s="12"/>
      <c r="H628" s="12"/>
      <c r="I628" s="12"/>
      <c r="J628" s="168" t="s">
        <v>513</v>
      </c>
      <c r="K628" s="14" t="s">
        <v>19</v>
      </c>
      <c r="L628" s="103"/>
    </row>
    <row r="629" spans="1:12" s="179" customFormat="1" ht="23.1" customHeight="1" x14ac:dyDescent="0.2">
      <c r="A629" s="199"/>
      <c r="B629" s="100"/>
      <c r="C629" s="16"/>
      <c r="D629" s="16" t="s">
        <v>91</v>
      </c>
      <c r="E629" s="16"/>
      <c r="F629" s="16"/>
      <c r="G629" s="16"/>
      <c r="H629" s="16"/>
      <c r="I629" s="16"/>
      <c r="J629" s="168" t="s">
        <v>1195</v>
      </c>
      <c r="K629" s="14" t="s">
        <v>20</v>
      </c>
      <c r="L629" s="103"/>
    </row>
    <row r="630" spans="1:12" s="179" customFormat="1" ht="23.1" customHeight="1" x14ac:dyDescent="0.2">
      <c r="A630" s="29"/>
      <c r="B630" s="171"/>
      <c r="C630" s="38"/>
      <c r="D630" s="38" t="s">
        <v>278</v>
      </c>
      <c r="E630" s="38"/>
      <c r="F630" s="38"/>
      <c r="G630" s="38"/>
      <c r="H630" s="38"/>
      <c r="I630" s="38"/>
      <c r="J630" s="38"/>
      <c r="K630" s="30" t="s">
        <v>77</v>
      </c>
      <c r="L630" s="104"/>
    </row>
    <row r="631" spans="1:12" s="55" customFormat="1" ht="22.5" customHeight="1" x14ac:dyDescent="0.2">
      <c r="A631" s="211">
        <v>116</v>
      </c>
      <c r="B631" s="11" t="s">
        <v>325</v>
      </c>
      <c r="C631" s="16" t="s">
        <v>23</v>
      </c>
      <c r="D631" s="16" t="s">
        <v>504</v>
      </c>
      <c r="E631" s="34" t="s">
        <v>72</v>
      </c>
      <c r="F631" s="34" t="s">
        <v>72</v>
      </c>
      <c r="G631" s="34" t="s">
        <v>72</v>
      </c>
      <c r="H631" s="283">
        <v>400000</v>
      </c>
      <c r="I631" s="283">
        <v>400000</v>
      </c>
      <c r="J631" s="149" t="s">
        <v>92</v>
      </c>
      <c r="K631" s="14" t="s">
        <v>17</v>
      </c>
      <c r="L631" s="57" t="s">
        <v>18</v>
      </c>
    </row>
    <row r="632" spans="1:12" s="55" customFormat="1" ht="22.5" customHeight="1" x14ac:dyDescent="0.2">
      <c r="A632" s="199"/>
      <c r="B632" s="11" t="s">
        <v>1123</v>
      </c>
      <c r="C632" s="16" t="s">
        <v>24</v>
      </c>
      <c r="D632" s="16" t="s">
        <v>1124</v>
      </c>
      <c r="E632" s="12"/>
      <c r="F632" s="12"/>
      <c r="G632" s="12"/>
      <c r="H632" s="12"/>
      <c r="I632" s="12"/>
      <c r="J632" s="168" t="s">
        <v>513</v>
      </c>
      <c r="K632" s="14" t="s">
        <v>19</v>
      </c>
      <c r="L632" s="103"/>
    </row>
    <row r="633" spans="1:12" s="179" customFormat="1" ht="23.1" customHeight="1" x14ac:dyDescent="0.2">
      <c r="A633" s="199"/>
      <c r="B633" s="100"/>
      <c r="C633" s="16"/>
      <c r="D633" s="16" t="s">
        <v>79</v>
      </c>
      <c r="E633" s="16"/>
      <c r="F633" s="16"/>
      <c r="G633" s="16"/>
      <c r="H633" s="16"/>
      <c r="I633" s="16"/>
      <c r="J633" s="168" t="s">
        <v>1194</v>
      </c>
      <c r="K633" s="14" t="s">
        <v>20</v>
      </c>
      <c r="L633" s="103"/>
    </row>
    <row r="634" spans="1:12" s="179" customFormat="1" ht="23.1" customHeight="1" x14ac:dyDescent="0.2">
      <c r="A634" s="199"/>
      <c r="B634" s="100"/>
      <c r="C634" s="16"/>
      <c r="D634" s="16" t="s">
        <v>278</v>
      </c>
      <c r="E634" s="16"/>
      <c r="F634" s="16"/>
      <c r="G634" s="16"/>
      <c r="H634" s="16"/>
      <c r="I634" s="16"/>
      <c r="J634" s="16"/>
      <c r="K634" s="14" t="s">
        <v>77</v>
      </c>
      <c r="L634" s="103"/>
    </row>
    <row r="635" spans="1:12" s="55" customFormat="1" ht="22.5" customHeight="1" x14ac:dyDescent="0.2">
      <c r="A635" s="556">
        <v>117</v>
      </c>
      <c r="B635" s="420" t="s">
        <v>115</v>
      </c>
      <c r="C635" s="32" t="s">
        <v>23</v>
      </c>
      <c r="D635" s="32" t="s">
        <v>78</v>
      </c>
      <c r="E635" s="557" t="s">
        <v>72</v>
      </c>
      <c r="F635" s="557" t="s">
        <v>72</v>
      </c>
      <c r="G635" s="557" t="s">
        <v>72</v>
      </c>
      <c r="H635" s="558">
        <v>650000</v>
      </c>
      <c r="I635" s="558">
        <v>650000</v>
      </c>
      <c r="J635" s="559" t="s">
        <v>76</v>
      </c>
      <c r="K635" s="560" t="s">
        <v>17</v>
      </c>
      <c r="L635" s="561" t="s">
        <v>18</v>
      </c>
    </row>
    <row r="636" spans="1:12" s="55" customFormat="1" ht="22.5" customHeight="1" x14ac:dyDescent="0.2">
      <c r="A636" s="199"/>
      <c r="B636" s="11" t="s">
        <v>1300</v>
      </c>
      <c r="C636" s="16" t="s">
        <v>24</v>
      </c>
      <c r="D636" s="16" t="s">
        <v>304</v>
      </c>
      <c r="E636" s="12"/>
      <c r="F636" s="12"/>
      <c r="G636" s="12"/>
      <c r="H636" s="12"/>
      <c r="I636" s="12"/>
      <c r="J636" s="168" t="s">
        <v>1302</v>
      </c>
      <c r="K636" s="14" t="s">
        <v>19</v>
      </c>
      <c r="L636" s="103"/>
    </row>
    <row r="637" spans="1:12" s="179" customFormat="1" ht="23.1" customHeight="1" x14ac:dyDescent="0.2">
      <c r="A637" s="199"/>
      <c r="B637" s="100" t="s">
        <v>1104</v>
      </c>
      <c r="C637" s="16"/>
      <c r="D637" s="16" t="s">
        <v>1301</v>
      </c>
      <c r="E637" s="16"/>
      <c r="F637" s="16"/>
      <c r="G637" s="16"/>
      <c r="H637" s="16"/>
      <c r="I637" s="16"/>
      <c r="J637" s="168" t="s">
        <v>119</v>
      </c>
      <c r="K637" s="14" t="s">
        <v>20</v>
      </c>
      <c r="L637" s="103"/>
    </row>
    <row r="638" spans="1:12" s="179" customFormat="1" ht="23.1" customHeight="1" x14ac:dyDescent="0.2">
      <c r="A638" s="199"/>
      <c r="B638" s="100"/>
      <c r="C638" s="16"/>
      <c r="D638" s="16" t="s">
        <v>184</v>
      </c>
      <c r="E638" s="16"/>
      <c r="F638" s="16"/>
      <c r="G638" s="16"/>
      <c r="H638" s="16"/>
      <c r="I638" s="16"/>
      <c r="J638" s="16"/>
      <c r="K638" s="14" t="s">
        <v>77</v>
      </c>
      <c r="L638" s="103"/>
    </row>
    <row r="639" spans="1:12" s="179" customFormat="1" ht="23.1" customHeight="1" thickBot="1" x14ac:dyDescent="0.25">
      <c r="A639" s="29"/>
      <c r="B639" s="171"/>
      <c r="C639" s="38"/>
      <c r="D639" s="38" t="s">
        <v>268</v>
      </c>
      <c r="E639" s="38"/>
      <c r="F639" s="38"/>
      <c r="G639" s="38"/>
      <c r="H639" s="389"/>
      <c r="I639" s="389"/>
      <c r="J639" s="38"/>
      <c r="K639" s="30"/>
      <c r="L639" s="104"/>
    </row>
    <row r="640" spans="1:12" s="94" customFormat="1" ht="23.1" customHeight="1" thickBot="1" x14ac:dyDescent="0.25">
      <c r="A640" s="604" t="s">
        <v>1434</v>
      </c>
      <c r="B640" s="605"/>
      <c r="C640" s="605"/>
      <c r="D640" s="605"/>
      <c r="E640" s="201"/>
      <c r="F640" s="201"/>
      <c r="G640" s="201"/>
      <c r="H640" s="529">
        <f>SUM(H12:H639)</f>
        <v>118076000</v>
      </c>
      <c r="I640" s="528">
        <f>SUM(I12:I639)</f>
        <v>99119000</v>
      </c>
      <c r="J640" s="606"/>
      <c r="K640" s="606"/>
      <c r="L640" s="607"/>
    </row>
    <row r="641" spans="1:12" ht="23.1" customHeight="1" x14ac:dyDescent="0.2">
      <c r="A641" s="25"/>
      <c r="B641" s="99"/>
      <c r="C641" s="197"/>
      <c r="D641" s="85"/>
      <c r="E641" s="197"/>
      <c r="F641" s="197"/>
      <c r="G641" s="197"/>
      <c r="H641" s="197"/>
      <c r="I641" s="197"/>
      <c r="J641" s="157"/>
      <c r="K641" s="55"/>
      <c r="L641" s="154"/>
    </row>
    <row r="642" spans="1:12" ht="23.1" customHeight="1" x14ac:dyDescent="0.2">
      <c r="A642" s="25"/>
      <c r="B642" s="99"/>
      <c r="C642" s="197"/>
      <c r="D642" s="85"/>
      <c r="E642" s="197"/>
      <c r="F642" s="197"/>
      <c r="G642" s="197"/>
      <c r="H642" s="197"/>
      <c r="I642" s="197"/>
      <c r="J642" s="157"/>
      <c r="K642" s="55"/>
      <c r="L642" s="154"/>
    </row>
    <row r="643" spans="1:12" ht="23.1" customHeight="1" x14ac:dyDescent="0.2">
      <c r="A643" s="25"/>
      <c r="B643" s="99"/>
      <c r="C643" s="197"/>
      <c r="D643" s="85"/>
      <c r="E643" s="197"/>
      <c r="F643" s="197"/>
      <c r="G643" s="197"/>
      <c r="H643" s="197"/>
      <c r="I643" s="197"/>
      <c r="J643" s="157"/>
      <c r="K643" s="55"/>
      <c r="L643" s="154"/>
    </row>
    <row r="644" spans="1:12" ht="23.1" customHeight="1" x14ac:dyDescent="0.2">
      <c r="A644" s="25"/>
      <c r="B644" s="99"/>
      <c r="C644" s="197"/>
      <c r="D644" s="85"/>
      <c r="E644" s="197"/>
      <c r="F644" s="197"/>
      <c r="G644" s="197"/>
      <c r="H644" s="197"/>
      <c r="I644" s="197"/>
      <c r="J644" s="157"/>
      <c r="K644" s="55"/>
      <c r="L644" s="154"/>
    </row>
    <row r="645" spans="1:12" ht="23.1" customHeight="1" x14ac:dyDescent="0.2">
      <c r="A645" s="25"/>
      <c r="B645" s="99"/>
      <c r="C645" s="197"/>
      <c r="D645" s="85"/>
      <c r="E645" s="197"/>
      <c r="F645" s="197"/>
      <c r="G645" s="197"/>
      <c r="H645" s="197"/>
      <c r="I645" s="197"/>
      <c r="J645" s="157"/>
      <c r="K645" s="55"/>
      <c r="L645" s="154"/>
    </row>
    <row r="646" spans="1:12" ht="23.1" customHeight="1" x14ac:dyDescent="0.2">
      <c r="A646" s="25"/>
      <c r="B646" s="99"/>
      <c r="C646" s="197"/>
      <c r="D646" s="85"/>
      <c r="E646" s="197"/>
      <c r="F646" s="197"/>
      <c r="G646" s="197"/>
      <c r="H646" s="197"/>
      <c r="I646" s="197"/>
      <c r="J646" s="157"/>
      <c r="K646" s="55"/>
      <c r="L646" s="154"/>
    </row>
    <row r="647" spans="1:12" ht="23.1" customHeight="1" x14ac:dyDescent="0.2">
      <c r="A647" s="25"/>
      <c r="B647" s="99"/>
      <c r="C647" s="197"/>
      <c r="D647" s="85"/>
      <c r="E647" s="197"/>
      <c r="F647" s="197"/>
      <c r="G647" s="197"/>
      <c r="H647" s="197"/>
      <c r="I647" s="197"/>
      <c r="J647" s="157"/>
      <c r="K647" s="55"/>
      <c r="L647" s="154"/>
    </row>
    <row r="648" spans="1:12" ht="23.1" customHeight="1" x14ac:dyDescent="0.2">
      <c r="A648" s="25"/>
      <c r="B648" s="99"/>
      <c r="C648" s="197"/>
      <c r="D648" s="85"/>
      <c r="E648" s="197"/>
      <c r="F648" s="197"/>
      <c r="G648" s="197"/>
      <c r="H648" s="197"/>
      <c r="I648" s="197"/>
      <c r="J648" s="157"/>
      <c r="K648" s="55"/>
      <c r="L648" s="154"/>
    </row>
    <row r="649" spans="1:12" s="55" customFormat="1" ht="23.1" customHeight="1" thickBot="1" x14ac:dyDescent="0.25">
      <c r="A649" s="50"/>
      <c r="B649" s="4" t="s">
        <v>26</v>
      </c>
      <c r="D649" s="50"/>
      <c r="E649" s="83"/>
      <c r="F649" s="83"/>
      <c r="G649" s="83"/>
      <c r="H649" s="83"/>
      <c r="I649" s="83"/>
      <c r="J649" s="83"/>
      <c r="K649" s="66"/>
      <c r="L649" s="50"/>
    </row>
    <row r="650" spans="1:12" s="55" customFormat="1" ht="23.1" customHeight="1" x14ac:dyDescent="0.2">
      <c r="A650" s="592" t="s">
        <v>3</v>
      </c>
      <c r="B650" s="594" t="s">
        <v>4</v>
      </c>
      <c r="C650" s="594" t="s">
        <v>5</v>
      </c>
      <c r="D650" s="209" t="s">
        <v>6</v>
      </c>
      <c r="E650" s="596" t="s">
        <v>53</v>
      </c>
      <c r="F650" s="596"/>
      <c r="G650" s="596"/>
      <c r="H650" s="596"/>
      <c r="I650" s="596"/>
      <c r="J650" s="174" t="s">
        <v>8</v>
      </c>
      <c r="K650" s="597" t="s">
        <v>9</v>
      </c>
      <c r="L650" s="599" t="s">
        <v>10</v>
      </c>
    </row>
    <row r="651" spans="1:12" s="55" customFormat="1" ht="23.1" customHeight="1" thickBot="1" x14ac:dyDescent="0.25">
      <c r="A651" s="593"/>
      <c r="B651" s="595"/>
      <c r="C651" s="595"/>
      <c r="D651" s="210" t="s">
        <v>11</v>
      </c>
      <c r="E651" s="175" t="s">
        <v>12</v>
      </c>
      <c r="F651" s="175" t="s">
        <v>13</v>
      </c>
      <c r="G651" s="176" t="s">
        <v>14</v>
      </c>
      <c r="H651" s="176" t="s">
        <v>15</v>
      </c>
      <c r="I651" s="176" t="s">
        <v>98</v>
      </c>
      <c r="J651" s="177" t="s">
        <v>16</v>
      </c>
      <c r="K651" s="598"/>
      <c r="L651" s="600"/>
    </row>
    <row r="652" spans="1:12" s="55" customFormat="1" ht="23.1" customHeight="1" x14ac:dyDescent="0.2">
      <c r="A652" s="199">
        <v>1</v>
      </c>
      <c r="B652" s="11" t="s">
        <v>86</v>
      </c>
      <c r="C652" s="11" t="s">
        <v>97</v>
      </c>
      <c r="D652" s="11" t="s">
        <v>142</v>
      </c>
      <c r="E652" s="34" t="s">
        <v>72</v>
      </c>
      <c r="F652" s="34" t="s">
        <v>72</v>
      </c>
      <c r="G652" s="34" t="s">
        <v>72</v>
      </c>
      <c r="H652" s="35">
        <v>650000</v>
      </c>
      <c r="I652" s="35" t="s">
        <v>72</v>
      </c>
      <c r="J652" s="36" t="s">
        <v>264</v>
      </c>
      <c r="K652" s="281" t="s">
        <v>80</v>
      </c>
      <c r="L652" s="15" t="s">
        <v>18</v>
      </c>
    </row>
    <row r="653" spans="1:12" s="55" customFormat="1" ht="23.1" customHeight="1" x14ac:dyDescent="0.2">
      <c r="A653" s="278"/>
      <c r="B653" s="11" t="s">
        <v>801</v>
      </c>
      <c r="C653" s="11" t="s">
        <v>252</v>
      </c>
      <c r="D653" s="53" t="s">
        <v>800</v>
      </c>
      <c r="E653" s="34"/>
      <c r="F653" s="34"/>
      <c r="G653" s="35"/>
      <c r="H653" s="35"/>
      <c r="I653" s="35"/>
      <c r="J653" s="78"/>
      <c r="K653" s="281" t="s">
        <v>133</v>
      </c>
      <c r="L653" s="15"/>
    </row>
    <row r="654" spans="1:12" s="55" customFormat="1" ht="23.1" customHeight="1" x14ac:dyDescent="0.2">
      <c r="A654" s="278"/>
      <c r="B654" s="11"/>
      <c r="C654" s="11" t="s">
        <v>256</v>
      </c>
      <c r="D654" s="11" t="s">
        <v>184</v>
      </c>
      <c r="E654" s="34"/>
      <c r="F654" s="34"/>
      <c r="G654" s="35"/>
      <c r="H654" s="35"/>
      <c r="I654" s="35"/>
      <c r="J654" s="78"/>
      <c r="K654" s="281" t="s">
        <v>261</v>
      </c>
      <c r="L654" s="15"/>
    </row>
    <row r="655" spans="1:12" s="55" customFormat="1" ht="23.1" customHeight="1" x14ac:dyDescent="0.2">
      <c r="A655" s="278"/>
      <c r="B655" s="11"/>
      <c r="C655" s="11" t="s">
        <v>30</v>
      </c>
      <c r="D655" s="11" t="s">
        <v>268</v>
      </c>
      <c r="E655" s="34"/>
      <c r="F655" s="34"/>
      <c r="G655" s="35"/>
      <c r="H655" s="35"/>
      <c r="I655" s="35"/>
      <c r="J655" s="78"/>
      <c r="K655" s="281" t="s">
        <v>262</v>
      </c>
      <c r="L655" s="15"/>
    </row>
    <row r="656" spans="1:12" s="55" customFormat="1" ht="23.1" customHeight="1" x14ac:dyDescent="0.2">
      <c r="A656" s="399"/>
      <c r="B656" s="17"/>
      <c r="C656" s="17"/>
      <c r="D656" s="17"/>
      <c r="E656" s="44"/>
      <c r="F656" s="44"/>
      <c r="G656" s="46"/>
      <c r="H656" s="46"/>
      <c r="I656" s="46"/>
      <c r="J656" s="79"/>
      <c r="K656" s="330" t="s">
        <v>35</v>
      </c>
      <c r="L656" s="31"/>
    </row>
    <row r="657" spans="1:12" s="55" customFormat="1" ht="23.1" customHeight="1" x14ac:dyDescent="0.2">
      <c r="A657" s="199">
        <v>2</v>
      </c>
      <c r="B657" s="11" t="s">
        <v>86</v>
      </c>
      <c r="C657" s="11" t="s">
        <v>97</v>
      </c>
      <c r="D657" s="11" t="s">
        <v>142</v>
      </c>
      <c r="E657" s="34" t="s">
        <v>72</v>
      </c>
      <c r="F657" s="34" t="s">
        <v>72</v>
      </c>
      <c r="G657" s="34" t="s">
        <v>72</v>
      </c>
      <c r="H657" s="34" t="s">
        <v>72</v>
      </c>
      <c r="I657" s="35">
        <v>600000</v>
      </c>
      <c r="J657" s="36" t="s">
        <v>264</v>
      </c>
      <c r="K657" s="281" t="s">
        <v>80</v>
      </c>
      <c r="L657" s="15" t="s">
        <v>18</v>
      </c>
    </row>
    <row r="658" spans="1:12" s="55" customFormat="1" ht="23.1" customHeight="1" x14ac:dyDescent="0.2">
      <c r="A658" s="278"/>
      <c r="B658" s="11" t="s">
        <v>802</v>
      </c>
      <c r="C658" s="11" t="s">
        <v>252</v>
      </c>
      <c r="D658" s="53" t="s">
        <v>263</v>
      </c>
      <c r="E658" s="34"/>
      <c r="F658" s="34"/>
      <c r="G658" s="35"/>
      <c r="H658" s="35"/>
      <c r="I658" s="35"/>
      <c r="J658" s="78"/>
      <c r="K658" s="281" t="s">
        <v>133</v>
      </c>
      <c r="L658" s="15"/>
    </row>
    <row r="659" spans="1:12" s="55" customFormat="1" ht="23.1" customHeight="1" x14ac:dyDescent="0.2">
      <c r="A659" s="278"/>
      <c r="B659" s="11"/>
      <c r="C659" s="11" t="s">
        <v>256</v>
      </c>
      <c r="D659" s="11" t="s">
        <v>184</v>
      </c>
      <c r="E659" s="34"/>
      <c r="F659" s="34"/>
      <c r="G659" s="35"/>
      <c r="H659" s="35"/>
      <c r="I659" s="35"/>
      <c r="J659" s="78"/>
      <c r="K659" s="281" t="s">
        <v>261</v>
      </c>
      <c r="L659" s="15"/>
    </row>
    <row r="660" spans="1:12" s="55" customFormat="1" ht="23.1" customHeight="1" x14ac:dyDescent="0.2">
      <c r="A660" s="278"/>
      <c r="B660" s="11"/>
      <c r="C660" s="11" t="s">
        <v>30</v>
      </c>
      <c r="D660" s="11" t="s">
        <v>268</v>
      </c>
      <c r="E660" s="34"/>
      <c r="F660" s="34"/>
      <c r="G660" s="35"/>
      <c r="H660" s="35"/>
      <c r="I660" s="35"/>
      <c r="J660" s="78"/>
      <c r="K660" s="281" t="s">
        <v>262</v>
      </c>
      <c r="L660" s="15"/>
    </row>
    <row r="661" spans="1:12" s="55" customFormat="1" ht="23.1" customHeight="1" x14ac:dyDescent="0.2">
      <c r="A661" s="399"/>
      <c r="B661" s="17"/>
      <c r="C661" s="17"/>
      <c r="D661" s="17"/>
      <c r="E661" s="44"/>
      <c r="F661" s="44"/>
      <c r="G661" s="46"/>
      <c r="H661" s="46"/>
      <c r="I661" s="46"/>
      <c r="J661" s="79"/>
      <c r="K661" s="330" t="s">
        <v>35</v>
      </c>
      <c r="L661" s="31"/>
    </row>
    <row r="662" spans="1:12" s="55" customFormat="1" ht="23.1" customHeight="1" x14ac:dyDescent="0.2">
      <c r="A662" s="199">
        <v>3</v>
      </c>
      <c r="B662" s="11" t="s">
        <v>86</v>
      </c>
      <c r="C662" s="11" t="s">
        <v>97</v>
      </c>
      <c r="D662" s="11" t="s">
        <v>142</v>
      </c>
      <c r="E662" s="34" t="s">
        <v>72</v>
      </c>
      <c r="F662" s="34" t="s">
        <v>72</v>
      </c>
      <c r="G662" s="34" t="s">
        <v>72</v>
      </c>
      <c r="H662" s="35">
        <v>600000</v>
      </c>
      <c r="I662" s="34" t="s">
        <v>72</v>
      </c>
      <c r="J662" s="36" t="s">
        <v>264</v>
      </c>
      <c r="K662" s="281" t="s">
        <v>80</v>
      </c>
      <c r="L662" s="15" t="s">
        <v>18</v>
      </c>
    </row>
    <row r="663" spans="1:12" s="55" customFormat="1" ht="23.1" customHeight="1" x14ac:dyDescent="0.2">
      <c r="A663" s="278"/>
      <c r="B663" s="11" t="s">
        <v>788</v>
      </c>
      <c r="C663" s="11" t="s">
        <v>252</v>
      </c>
      <c r="D663" s="53" t="s">
        <v>263</v>
      </c>
      <c r="E663" s="34"/>
      <c r="F663" s="34"/>
      <c r="G663" s="35"/>
      <c r="H663" s="35"/>
      <c r="I663" s="35"/>
      <c r="J663" s="78"/>
      <c r="K663" s="281" t="s">
        <v>133</v>
      </c>
      <c r="L663" s="15"/>
    </row>
    <row r="664" spans="1:12" s="55" customFormat="1" ht="23.1" customHeight="1" x14ac:dyDescent="0.2">
      <c r="A664" s="278"/>
      <c r="B664" s="11"/>
      <c r="C664" s="11" t="s">
        <v>256</v>
      </c>
      <c r="D664" s="11" t="s">
        <v>184</v>
      </c>
      <c r="E664" s="34"/>
      <c r="F664" s="34"/>
      <c r="G664" s="35"/>
      <c r="H664" s="35"/>
      <c r="I664" s="35"/>
      <c r="J664" s="78"/>
      <c r="K664" s="281" t="s">
        <v>261</v>
      </c>
      <c r="L664" s="15"/>
    </row>
    <row r="665" spans="1:12" s="55" customFormat="1" ht="23.1" customHeight="1" x14ac:dyDescent="0.2">
      <c r="A665" s="278"/>
      <c r="B665" s="11"/>
      <c r="C665" s="11" t="s">
        <v>30</v>
      </c>
      <c r="D665" s="11" t="s">
        <v>268</v>
      </c>
      <c r="E665" s="34"/>
      <c r="F665" s="34"/>
      <c r="G665" s="35"/>
      <c r="H665" s="35"/>
      <c r="I665" s="35"/>
      <c r="J665" s="78"/>
      <c r="K665" s="281" t="s">
        <v>262</v>
      </c>
      <c r="L665" s="15"/>
    </row>
    <row r="666" spans="1:12" s="55" customFormat="1" ht="23.1" customHeight="1" x14ac:dyDescent="0.2">
      <c r="A666" s="399"/>
      <c r="B666" s="17"/>
      <c r="C666" s="17"/>
      <c r="D666" s="17"/>
      <c r="E666" s="44"/>
      <c r="F666" s="44"/>
      <c r="G666" s="46"/>
      <c r="H666" s="46"/>
      <c r="I666" s="46"/>
      <c r="J666" s="79"/>
      <c r="K666" s="330" t="s">
        <v>35</v>
      </c>
      <c r="L666" s="31"/>
    </row>
    <row r="667" spans="1:12" s="55" customFormat="1" ht="23.1" customHeight="1" x14ac:dyDescent="0.2">
      <c r="A667" s="199">
        <v>4</v>
      </c>
      <c r="B667" s="11" t="s">
        <v>86</v>
      </c>
      <c r="C667" s="11" t="s">
        <v>97</v>
      </c>
      <c r="D667" s="11" t="s">
        <v>142</v>
      </c>
      <c r="E667" s="34" t="s">
        <v>72</v>
      </c>
      <c r="F667" s="34" t="s">
        <v>72</v>
      </c>
      <c r="G667" s="34" t="s">
        <v>72</v>
      </c>
      <c r="H667" s="34" t="s">
        <v>72</v>
      </c>
      <c r="I667" s="35">
        <v>650000</v>
      </c>
      <c r="J667" s="36" t="s">
        <v>264</v>
      </c>
      <c r="K667" s="281" t="s">
        <v>80</v>
      </c>
      <c r="L667" s="15" t="s">
        <v>18</v>
      </c>
    </row>
    <row r="668" spans="1:12" s="55" customFormat="1" ht="23.1" customHeight="1" x14ac:dyDescent="0.2">
      <c r="A668" s="278"/>
      <c r="B668" s="11" t="s">
        <v>789</v>
      </c>
      <c r="C668" s="11" t="s">
        <v>252</v>
      </c>
      <c r="D668" s="53" t="s">
        <v>800</v>
      </c>
      <c r="E668" s="34"/>
      <c r="F668" s="34"/>
      <c r="G668" s="34"/>
      <c r="H668" s="34"/>
      <c r="I668" s="35"/>
      <c r="J668" s="78"/>
      <c r="K668" s="281" t="s">
        <v>133</v>
      </c>
      <c r="L668" s="15"/>
    </row>
    <row r="669" spans="1:12" s="55" customFormat="1" ht="23.1" customHeight="1" x14ac:dyDescent="0.2">
      <c r="A669" s="278"/>
      <c r="B669" s="11"/>
      <c r="C669" s="11" t="s">
        <v>256</v>
      </c>
      <c r="D669" s="11" t="s">
        <v>184</v>
      </c>
      <c r="E669" s="34"/>
      <c r="F669" s="34"/>
      <c r="G669" s="35"/>
      <c r="H669" s="35"/>
      <c r="I669" s="35"/>
      <c r="J669" s="78"/>
      <c r="K669" s="281" t="s">
        <v>261</v>
      </c>
      <c r="L669" s="15"/>
    </row>
    <row r="670" spans="1:12" s="55" customFormat="1" ht="23.1" customHeight="1" x14ac:dyDescent="0.2">
      <c r="A670" s="278"/>
      <c r="B670" s="11"/>
      <c r="C670" s="11" t="s">
        <v>30</v>
      </c>
      <c r="D670" s="11" t="s">
        <v>268</v>
      </c>
      <c r="E670" s="34"/>
      <c r="F670" s="34"/>
      <c r="G670" s="35"/>
      <c r="H670" s="35"/>
      <c r="I670" s="35"/>
      <c r="J670" s="78"/>
      <c r="K670" s="281" t="s">
        <v>262</v>
      </c>
      <c r="L670" s="15"/>
    </row>
    <row r="671" spans="1:12" s="55" customFormat="1" ht="23.1" customHeight="1" thickBot="1" x14ac:dyDescent="0.25">
      <c r="A671" s="278"/>
      <c r="B671" s="11"/>
      <c r="C671" s="11"/>
      <c r="D671" s="11"/>
      <c r="E671" s="34"/>
      <c r="F671" s="34"/>
      <c r="G671" s="35"/>
      <c r="H671" s="35"/>
      <c r="I671" s="35"/>
      <c r="J671" s="78"/>
      <c r="K671" s="281" t="s">
        <v>35</v>
      </c>
      <c r="L671" s="15"/>
    </row>
    <row r="672" spans="1:12" s="55" customFormat="1" ht="23.1" customHeight="1" thickBot="1" x14ac:dyDescent="0.25">
      <c r="A672" s="400"/>
      <c r="B672" s="40"/>
      <c r="C672" s="40"/>
      <c r="D672" s="40"/>
      <c r="E672" s="42"/>
      <c r="F672" s="42"/>
      <c r="G672" s="68"/>
      <c r="H672" s="68"/>
      <c r="I672" s="68"/>
      <c r="J672" s="331"/>
      <c r="K672" s="332"/>
      <c r="L672" s="39"/>
    </row>
    <row r="673" spans="1:12" s="55" customFormat="1" ht="23.1" customHeight="1" x14ac:dyDescent="0.2">
      <c r="A673" s="592" t="s">
        <v>3</v>
      </c>
      <c r="B673" s="594" t="s">
        <v>4</v>
      </c>
      <c r="C673" s="594" t="s">
        <v>5</v>
      </c>
      <c r="D673" s="508" t="s">
        <v>6</v>
      </c>
      <c r="E673" s="596" t="s">
        <v>53</v>
      </c>
      <c r="F673" s="596"/>
      <c r="G673" s="596"/>
      <c r="H673" s="596"/>
      <c r="I673" s="596"/>
      <c r="J673" s="508" t="s">
        <v>8</v>
      </c>
      <c r="K673" s="597" t="s">
        <v>9</v>
      </c>
      <c r="L673" s="599" t="s">
        <v>10</v>
      </c>
    </row>
    <row r="674" spans="1:12" s="55" customFormat="1" ht="23.1" customHeight="1" thickBot="1" x14ac:dyDescent="0.25">
      <c r="A674" s="593"/>
      <c r="B674" s="595"/>
      <c r="C674" s="595"/>
      <c r="D674" s="509" t="s">
        <v>11</v>
      </c>
      <c r="E674" s="175" t="s">
        <v>12</v>
      </c>
      <c r="F674" s="175" t="s">
        <v>13</v>
      </c>
      <c r="G674" s="176" t="s">
        <v>14</v>
      </c>
      <c r="H674" s="176" t="s">
        <v>15</v>
      </c>
      <c r="I674" s="176" t="s">
        <v>98</v>
      </c>
      <c r="J674" s="177" t="s">
        <v>16</v>
      </c>
      <c r="K674" s="598"/>
      <c r="L674" s="600"/>
    </row>
    <row r="675" spans="1:12" s="55" customFormat="1" ht="23.1" customHeight="1" x14ac:dyDescent="0.2">
      <c r="A675" s="199">
        <v>5</v>
      </c>
      <c r="B675" s="11" t="s">
        <v>1366</v>
      </c>
      <c r="C675" s="11" t="s">
        <v>23</v>
      </c>
      <c r="D675" s="11" t="s">
        <v>1368</v>
      </c>
      <c r="E675" s="34" t="s">
        <v>72</v>
      </c>
      <c r="F675" s="34" t="s">
        <v>72</v>
      </c>
      <c r="G675" s="34" t="s">
        <v>72</v>
      </c>
      <c r="H675" s="35">
        <v>900000</v>
      </c>
      <c r="I675" s="34" t="s">
        <v>72</v>
      </c>
      <c r="J675" s="36" t="s">
        <v>720</v>
      </c>
      <c r="K675" s="281" t="s">
        <v>247</v>
      </c>
      <c r="L675" s="15" t="s">
        <v>18</v>
      </c>
    </row>
    <row r="676" spans="1:12" s="55" customFormat="1" ht="23.1" customHeight="1" x14ac:dyDescent="0.2">
      <c r="A676" s="278"/>
      <c r="B676" s="11" t="s">
        <v>1367</v>
      </c>
      <c r="C676" s="11" t="s">
        <v>240</v>
      </c>
      <c r="D676" s="11" t="s">
        <v>946</v>
      </c>
      <c r="E676" s="34"/>
      <c r="F676" s="34"/>
      <c r="G676" s="35"/>
      <c r="H676" s="35"/>
      <c r="I676" s="35"/>
      <c r="J676" s="36" t="s">
        <v>1369</v>
      </c>
      <c r="K676" s="281" t="s">
        <v>248</v>
      </c>
      <c r="L676" s="15"/>
    </row>
    <row r="677" spans="1:12" s="55" customFormat="1" ht="23.1" customHeight="1" x14ac:dyDescent="0.2">
      <c r="A677" s="278"/>
      <c r="B677" s="11"/>
      <c r="C677" s="11" t="s">
        <v>241</v>
      </c>
      <c r="D677" s="11" t="s">
        <v>184</v>
      </c>
      <c r="E677" s="34"/>
      <c r="F677" s="34"/>
      <c r="G677" s="35"/>
      <c r="H677" s="35"/>
      <c r="I677" s="35"/>
      <c r="J677" s="36" t="s">
        <v>36</v>
      </c>
      <c r="K677" s="281" t="s">
        <v>249</v>
      </c>
      <c r="L677" s="15"/>
    </row>
    <row r="678" spans="1:12" s="55" customFormat="1" ht="23.1" customHeight="1" x14ac:dyDescent="0.2">
      <c r="A678" s="399"/>
      <c r="B678" s="17"/>
      <c r="C678" s="17"/>
      <c r="D678" s="17" t="s">
        <v>268</v>
      </c>
      <c r="E678" s="44"/>
      <c r="F678" s="44"/>
      <c r="G678" s="46"/>
      <c r="H678" s="46"/>
      <c r="I678" s="46"/>
      <c r="J678" s="79"/>
      <c r="K678" s="330" t="s">
        <v>250</v>
      </c>
      <c r="L678" s="31"/>
    </row>
    <row r="679" spans="1:12" s="55" customFormat="1" ht="23.1" customHeight="1" x14ac:dyDescent="0.2">
      <c r="A679" s="199">
        <v>6</v>
      </c>
      <c r="B679" s="11" t="s">
        <v>804</v>
      </c>
      <c r="C679" s="11" t="s">
        <v>97</v>
      </c>
      <c r="D679" s="11" t="s">
        <v>287</v>
      </c>
      <c r="E679" s="34" t="s">
        <v>72</v>
      </c>
      <c r="F679" s="34" t="s">
        <v>72</v>
      </c>
      <c r="G679" s="34" t="s">
        <v>72</v>
      </c>
      <c r="H679" s="35">
        <v>110000</v>
      </c>
      <c r="I679" s="34" t="s">
        <v>72</v>
      </c>
      <c r="J679" s="36" t="s">
        <v>259</v>
      </c>
      <c r="K679" s="281" t="s">
        <v>80</v>
      </c>
      <c r="L679" s="15" t="s">
        <v>18</v>
      </c>
    </row>
    <row r="680" spans="1:12" s="55" customFormat="1" ht="22.5" customHeight="1" x14ac:dyDescent="0.2">
      <c r="A680" s="278"/>
      <c r="B680" s="11" t="s">
        <v>803</v>
      </c>
      <c r="C680" s="11" t="s">
        <v>252</v>
      </c>
      <c r="D680" s="11" t="s">
        <v>805</v>
      </c>
      <c r="E680" s="34"/>
      <c r="F680" s="34"/>
      <c r="G680" s="35"/>
      <c r="H680" s="35"/>
      <c r="I680" s="35"/>
      <c r="J680" s="36" t="s">
        <v>260</v>
      </c>
      <c r="K680" s="281" t="s">
        <v>133</v>
      </c>
      <c r="L680" s="15"/>
    </row>
    <row r="681" spans="1:12" s="55" customFormat="1" ht="23.1" customHeight="1" x14ac:dyDescent="0.2">
      <c r="A681" s="278"/>
      <c r="B681" s="11"/>
      <c r="C681" s="11" t="s">
        <v>256</v>
      </c>
      <c r="D681" s="11" t="s">
        <v>473</v>
      </c>
      <c r="E681" s="34"/>
      <c r="F681" s="34"/>
      <c r="G681" s="35"/>
      <c r="H681" s="35"/>
      <c r="I681" s="35"/>
      <c r="J681" s="78"/>
      <c r="K681" s="281" t="s">
        <v>261</v>
      </c>
      <c r="L681" s="15"/>
    </row>
    <row r="682" spans="1:12" s="55" customFormat="1" ht="23.1" customHeight="1" x14ac:dyDescent="0.2">
      <c r="A682" s="278"/>
      <c r="B682" s="11"/>
      <c r="C682" s="11" t="s">
        <v>30</v>
      </c>
      <c r="D682" s="11" t="s">
        <v>420</v>
      </c>
      <c r="E682" s="34"/>
      <c r="F682" s="34"/>
      <c r="G682" s="35"/>
      <c r="H682" s="35"/>
      <c r="I682" s="35"/>
      <c r="J682" s="78"/>
      <c r="K682" s="281" t="s">
        <v>262</v>
      </c>
      <c r="L682" s="15"/>
    </row>
    <row r="683" spans="1:12" s="55" customFormat="1" ht="23.1" customHeight="1" x14ac:dyDescent="0.2">
      <c r="A683" s="399"/>
      <c r="B683" s="17"/>
      <c r="C683" s="17"/>
      <c r="D683" s="17"/>
      <c r="E683" s="44"/>
      <c r="F683" s="44"/>
      <c r="G683" s="46"/>
      <c r="H683" s="46"/>
      <c r="I683" s="46"/>
      <c r="J683" s="79"/>
      <c r="K683" s="330" t="s">
        <v>35</v>
      </c>
      <c r="L683" s="31"/>
    </row>
    <row r="684" spans="1:12" s="55" customFormat="1" ht="23.1" customHeight="1" x14ac:dyDescent="0.2">
      <c r="A684" s="199">
        <v>7</v>
      </c>
      <c r="B684" s="11" t="s">
        <v>806</v>
      </c>
      <c r="C684" s="11" t="s">
        <v>97</v>
      </c>
      <c r="D684" s="11" t="s">
        <v>287</v>
      </c>
      <c r="E684" s="34" t="s">
        <v>72</v>
      </c>
      <c r="F684" s="34" t="s">
        <v>72</v>
      </c>
      <c r="G684" s="34" t="s">
        <v>72</v>
      </c>
      <c r="H684" s="35">
        <v>110000</v>
      </c>
      <c r="I684" s="34" t="s">
        <v>72</v>
      </c>
      <c r="J684" s="36" t="s">
        <v>259</v>
      </c>
      <c r="K684" s="281" t="s">
        <v>80</v>
      </c>
      <c r="L684" s="15" t="s">
        <v>18</v>
      </c>
    </row>
    <row r="685" spans="1:12" s="55" customFormat="1" ht="22.5" customHeight="1" x14ac:dyDescent="0.2">
      <c r="A685" s="278"/>
      <c r="B685" s="11" t="s">
        <v>803</v>
      </c>
      <c r="C685" s="11" t="s">
        <v>252</v>
      </c>
      <c r="D685" s="11" t="s">
        <v>805</v>
      </c>
      <c r="E685" s="34"/>
      <c r="F685" s="34"/>
      <c r="G685" s="35"/>
      <c r="H685" s="35"/>
      <c r="I685" s="35"/>
      <c r="J685" s="36" t="s">
        <v>260</v>
      </c>
      <c r="K685" s="281" t="s">
        <v>133</v>
      </c>
      <c r="L685" s="15"/>
    </row>
    <row r="686" spans="1:12" s="55" customFormat="1" ht="23.1" customHeight="1" x14ac:dyDescent="0.2">
      <c r="A686" s="278"/>
      <c r="B686" s="11"/>
      <c r="C686" s="11" t="s">
        <v>256</v>
      </c>
      <c r="D686" s="11" t="s">
        <v>473</v>
      </c>
      <c r="E686" s="34"/>
      <c r="F686" s="34"/>
      <c r="G686" s="35"/>
      <c r="H686" s="35"/>
      <c r="I686" s="35"/>
      <c r="J686" s="78"/>
      <c r="K686" s="281" t="s">
        <v>261</v>
      </c>
      <c r="L686" s="15"/>
    </row>
    <row r="687" spans="1:12" s="55" customFormat="1" ht="23.1" customHeight="1" x14ac:dyDescent="0.2">
      <c r="A687" s="278"/>
      <c r="B687" s="11"/>
      <c r="C687" s="11" t="s">
        <v>30</v>
      </c>
      <c r="D687" s="11" t="s">
        <v>420</v>
      </c>
      <c r="E687" s="34"/>
      <c r="F687" s="34"/>
      <c r="G687" s="35"/>
      <c r="H687" s="35"/>
      <c r="I687" s="35"/>
      <c r="J687" s="78"/>
      <c r="K687" s="281" t="s">
        <v>262</v>
      </c>
      <c r="L687" s="15"/>
    </row>
    <row r="688" spans="1:12" s="55" customFormat="1" ht="23.1" customHeight="1" x14ac:dyDescent="0.2">
      <c r="A688" s="399"/>
      <c r="B688" s="17"/>
      <c r="C688" s="17"/>
      <c r="D688" s="17"/>
      <c r="E688" s="44"/>
      <c r="F688" s="44"/>
      <c r="G688" s="46"/>
      <c r="H688" s="46"/>
      <c r="I688" s="46"/>
      <c r="J688" s="79"/>
      <c r="K688" s="330" t="s">
        <v>35</v>
      </c>
      <c r="L688" s="31"/>
    </row>
    <row r="689" spans="1:12" s="55" customFormat="1" ht="23.1" customHeight="1" x14ac:dyDescent="0.2">
      <c r="A689" s="199">
        <v>8</v>
      </c>
      <c r="B689" s="11" t="s">
        <v>815</v>
      </c>
      <c r="C689" s="11" t="s">
        <v>97</v>
      </c>
      <c r="D689" s="11" t="s">
        <v>816</v>
      </c>
      <c r="E689" s="34" t="s">
        <v>72</v>
      </c>
      <c r="F689" s="34" t="s">
        <v>72</v>
      </c>
      <c r="G689" s="34" t="s">
        <v>72</v>
      </c>
      <c r="H689" s="35">
        <v>150000</v>
      </c>
      <c r="I689" s="34" t="s">
        <v>72</v>
      </c>
      <c r="J689" s="185" t="s">
        <v>644</v>
      </c>
      <c r="K689" s="281" t="s">
        <v>80</v>
      </c>
      <c r="L689" s="15" t="s">
        <v>18</v>
      </c>
    </row>
    <row r="690" spans="1:12" s="55" customFormat="1" ht="23.1" customHeight="1" x14ac:dyDescent="0.2">
      <c r="A690" s="278"/>
      <c r="B690" s="11" t="s">
        <v>814</v>
      </c>
      <c r="C690" s="11" t="s">
        <v>1198</v>
      </c>
      <c r="D690" s="11" t="s">
        <v>817</v>
      </c>
      <c r="E690" s="34"/>
      <c r="F690" s="34"/>
      <c r="G690" s="35"/>
      <c r="H690" s="35"/>
      <c r="I690" s="35"/>
      <c r="J690" s="185" t="s">
        <v>818</v>
      </c>
      <c r="K690" s="281" t="s">
        <v>133</v>
      </c>
      <c r="L690" s="15"/>
    </row>
    <row r="691" spans="1:12" s="55" customFormat="1" ht="23.1" customHeight="1" x14ac:dyDescent="0.2">
      <c r="A691" s="278"/>
      <c r="B691" s="11" t="s">
        <v>794</v>
      </c>
      <c r="C691" s="11" t="s">
        <v>1199</v>
      </c>
      <c r="D691" s="11" t="s">
        <v>1409</v>
      </c>
      <c r="E691" s="34"/>
      <c r="F691" s="34"/>
      <c r="G691" s="35"/>
      <c r="H691" s="35"/>
      <c r="I691" s="35"/>
      <c r="J691" s="185" t="s">
        <v>819</v>
      </c>
      <c r="K691" s="281" t="s">
        <v>30</v>
      </c>
      <c r="L691" s="15"/>
    </row>
    <row r="692" spans="1:12" s="55" customFormat="1" ht="23.1" customHeight="1" x14ac:dyDescent="0.2">
      <c r="A692" s="278"/>
      <c r="B692" s="11"/>
      <c r="C692" s="11" t="s">
        <v>1200</v>
      </c>
      <c r="D692" s="11" t="s">
        <v>420</v>
      </c>
      <c r="E692" s="34"/>
      <c r="F692" s="34"/>
      <c r="G692" s="35"/>
      <c r="H692" s="35"/>
      <c r="I692" s="35"/>
      <c r="J692" s="78"/>
      <c r="K692" s="281" t="s">
        <v>290</v>
      </c>
      <c r="L692" s="15"/>
    </row>
    <row r="693" spans="1:12" s="55" customFormat="1" ht="23.1" customHeight="1" thickBot="1" x14ac:dyDescent="0.25">
      <c r="A693" s="278"/>
      <c r="B693" s="11"/>
      <c r="C693" s="11"/>
      <c r="D693" s="11"/>
      <c r="E693" s="34"/>
      <c r="F693" s="34"/>
      <c r="G693" s="35"/>
      <c r="H693" s="35"/>
      <c r="I693" s="35"/>
      <c r="J693" s="78"/>
      <c r="K693" s="281" t="s">
        <v>136</v>
      </c>
      <c r="L693" s="15"/>
    </row>
    <row r="694" spans="1:12" s="55" customFormat="1" ht="23.1" customHeight="1" x14ac:dyDescent="0.2">
      <c r="A694" s="400"/>
      <c r="B694" s="40"/>
      <c r="C694" s="40"/>
      <c r="D694" s="40"/>
      <c r="E694" s="42"/>
      <c r="F694" s="42"/>
      <c r="G694" s="68"/>
      <c r="H694" s="68"/>
      <c r="I694" s="68"/>
      <c r="J694" s="331"/>
      <c r="K694" s="332"/>
      <c r="L694" s="39"/>
    </row>
    <row r="695" spans="1:12" s="55" customFormat="1" ht="23.1" customHeight="1" x14ac:dyDescent="0.2">
      <c r="A695" s="154"/>
      <c r="B695" s="26"/>
      <c r="C695" s="26"/>
      <c r="D695" s="26"/>
      <c r="E695" s="51"/>
      <c r="F695" s="51"/>
      <c r="G695" s="73"/>
      <c r="H695" s="73"/>
      <c r="I695" s="73"/>
      <c r="J695" s="249"/>
      <c r="K695" s="328"/>
      <c r="L695" s="25"/>
    </row>
    <row r="696" spans="1:12" s="55" customFormat="1" ht="23.1" customHeight="1" thickBot="1" x14ac:dyDescent="0.25">
      <c r="A696" s="154"/>
      <c r="B696" s="26"/>
      <c r="C696" s="26"/>
      <c r="D696" s="26"/>
      <c r="E696" s="51"/>
      <c r="F696" s="51"/>
      <c r="G696" s="73"/>
      <c r="H696" s="73"/>
      <c r="I696" s="73"/>
      <c r="J696" s="249"/>
      <c r="K696" s="328"/>
      <c r="L696" s="25"/>
    </row>
    <row r="697" spans="1:12" s="55" customFormat="1" ht="23.1" customHeight="1" x14ac:dyDescent="0.2">
      <c r="A697" s="592" t="s">
        <v>3</v>
      </c>
      <c r="B697" s="594" t="s">
        <v>4</v>
      </c>
      <c r="C697" s="594" t="s">
        <v>5</v>
      </c>
      <c r="D697" s="508" t="s">
        <v>6</v>
      </c>
      <c r="E697" s="596" t="s">
        <v>53</v>
      </c>
      <c r="F697" s="596"/>
      <c r="G697" s="596"/>
      <c r="H697" s="596"/>
      <c r="I697" s="596"/>
      <c r="J697" s="508" t="s">
        <v>8</v>
      </c>
      <c r="K697" s="597" t="s">
        <v>9</v>
      </c>
      <c r="L697" s="599" t="s">
        <v>10</v>
      </c>
    </row>
    <row r="698" spans="1:12" s="55" customFormat="1" ht="23.1" customHeight="1" thickBot="1" x14ac:dyDescent="0.25">
      <c r="A698" s="593"/>
      <c r="B698" s="595"/>
      <c r="C698" s="595"/>
      <c r="D698" s="509" t="s">
        <v>11</v>
      </c>
      <c r="E698" s="175" t="s">
        <v>12</v>
      </c>
      <c r="F698" s="175" t="s">
        <v>13</v>
      </c>
      <c r="G698" s="176" t="s">
        <v>14</v>
      </c>
      <c r="H698" s="176" t="s">
        <v>15</v>
      </c>
      <c r="I698" s="176" t="s">
        <v>98</v>
      </c>
      <c r="J698" s="177" t="s">
        <v>16</v>
      </c>
      <c r="K698" s="598"/>
      <c r="L698" s="600"/>
    </row>
    <row r="699" spans="1:12" s="55" customFormat="1" ht="23.1" customHeight="1" x14ac:dyDescent="0.2">
      <c r="A699" s="199">
        <v>9</v>
      </c>
      <c r="B699" s="11" t="s">
        <v>1412</v>
      </c>
      <c r="C699" s="11" t="s">
        <v>97</v>
      </c>
      <c r="D699" s="11" t="s">
        <v>1314</v>
      </c>
      <c r="E699" s="34" t="s">
        <v>72</v>
      </c>
      <c r="F699" s="34" t="s">
        <v>72</v>
      </c>
      <c r="G699" s="34" t="s">
        <v>72</v>
      </c>
      <c r="H699" s="35">
        <v>70000</v>
      </c>
      <c r="I699" s="34" t="s">
        <v>72</v>
      </c>
      <c r="J699" s="36" t="s">
        <v>1315</v>
      </c>
      <c r="K699" s="281" t="s">
        <v>80</v>
      </c>
      <c r="L699" s="15" t="s">
        <v>18</v>
      </c>
    </row>
    <row r="700" spans="1:12" s="55" customFormat="1" ht="23.1" customHeight="1" x14ac:dyDescent="0.2">
      <c r="A700" s="278"/>
      <c r="B700" s="11" t="s">
        <v>803</v>
      </c>
      <c r="C700" s="11" t="s">
        <v>252</v>
      </c>
      <c r="D700" s="11" t="s">
        <v>760</v>
      </c>
      <c r="E700" s="34"/>
      <c r="F700" s="34"/>
      <c r="G700" s="35"/>
      <c r="H700" s="35"/>
      <c r="I700" s="35"/>
      <c r="J700" s="36" t="s">
        <v>260</v>
      </c>
      <c r="K700" s="281" t="s">
        <v>133</v>
      </c>
      <c r="L700" s="15"/>
    </row>
    <row r="701" spans="1:12" s="55" customFormat="1" ht="23.1" customHeight="1" x14ac:dyDescent="0.2">
      <c r="A701" s="278"/>
      <c r="B701" s="11"/>
      <c r="C701" s="11" t="s">
        <v>256</v>
      </c>
      <c r="D701" s="11" t="s">
        <v>473</v>
      </c>
      <c r="E701" s="34"/>
      <c r="F701" s="34"/>
      <c r="G701" s="35"/>
      <c r="H701" s="35"/>
      <c r="I701" s="35"/>
      <c r="J701" s="78"/>
      <c r="K701" s="281" t="s">
        <v>261</v>
      </c>
      <c r="L701" s="15"/>
    </row>
    <row r="702" spans="1:12" s="55" customFormat="1" ht="23.1" customHeight="1" x14ac:dyDescent="0.2">
      <c r="A702" s="278"/>
      <c r="B702" s="11"/>
      <c r="C702" s="11" t="s">
        <v>30</v>
      </c>
      <c r="D702" s="11" t="s">
        <v>420</v>
      </c>
      <c r="E702" s="34"/>
      <c r="F702" s="34"/>
      <c r="G702" s="35"/>
      <c r="H702" s="35"/>
      <c r="I702" s="35"/>
      <c r="J702" s="78"/>
      <c r="K702" s="281" t="s">
        <v>262</v>
      </c>
      <c r="L702" s="15"/>
    </row>
    <row r="703" spans="1:12" s="55" customFormat="1" ht="23.1" customHeight="1" x14ac:dyDescent="0.2">
      <c r="A703" s="399"/>
      <c r="B703" s="17"/>
      <c r="C703" s="17"/>
      <c r="D703" s="17"/>
      <c r="E703" s="44"/>
      <c r="F703" s="44"/>
      <c r="G703" s="46"/>
      <c r="H703" s="46"/>
      <c r="I703" s="46"/>
      <c r="J703" s="79"/>
      <c r="K703" s="330" t="s">
        <v>35</v>
      </c>
      <c r="L703" s="31"/>
    </row>
    <row r="704" spans="1:12" s="55" customFormat="1" ht="23.1" customHeight="1" x14ac:dyDescent="0.2">
      <c r="A704" s="199">
        <v>10</v>
      </c>
      <c r="B704" s="11" t="s">
        <v>825</v>
      </c>
      <c r="C704" s="11" t="s">
        <v>97</v>
      </c>
      <c r="D704" s="11" t="s">
        <v>440</v>
      </c>
      <c r="E704" s="34" t="s">
        <v>72</v>
      </c>
      <c r="F704" s="34" t="s">
        <v>72</v>
      </c>
      <c r="G704" s="34" t="s">
        <v>72</v>
      </c>
      <c r="H704" s="34" t="s">
        <v>72</v>
      </c>
      <c r="I704" s="35">
        <v>70000</v>
      </c>
      <c r="J704" s="36" t="s">
        <v>442</v>
      </c>
      <c r="K704" s="281" t="s">
        <v>80</v>
      </c>
      <c r="L704" s="15" t="s">
        <v>18</v>
      </c>
    </row>
    <row r="705" spans="1:12" s="55" customFormat="1" ht="23.1" customHeight="1" x14ac:dyDescent="0.2">
      <c r="A705" s="278"/>
      <c r="B705" s="11" t="s">
        <v>803</v>
      </c>
      <c r="C705" s="11" t="s">
        <v>252</v>
      </c>
      <c r="D705" s="11" t="s">
        <v>826</v>
      </c>
      <c r="E705" s="34"/>
      <c r="F705" s="34"/>
      <c r="G705" s="35"/>
      <c r="H705" s="35"/>
      <c r="I705" s="35"/>
      <c r="J705" s="36" t="s">
        <v>36</v>
      </c>
      <c r="K705" s="281" t="s">
        <v>133</v>
      </c>
      <c r="L705" s="15"/>
    </row>
    <row r="706" spans="1:12" s="55" customFormat="1" ht="23.1" customHeight="1" x14ac:dyDescent="0.2">
      <c r="A706" s="278"/>
      <c r="B706" s="11"/>
      <c r="C706" s="11" t="s">
        <v>256</v>
      </c>
      <c r="D706" s="11" t="s">
        <v>473</v>
      </c>
      <c r="E706" s="34"/>
      <c r="F706" s="34"/>
      <c r="G706" s="35"/>
      <c r="H706" s="35"/>
      <c r="I706" s="35"/>
      <c r="J706" s="78"/>
      <c r="K706" s="281" t="s">
        <v>261</v>
      </c>
      <c r="L706" s="15"/>
    </row>
    <row r="707" spans="1:12" s="55" customFormat="1" ht="23.1" customHeight="1" x14ac:dyDescent="0.2">
      <c r="A707" s="278"/>
      <c r="B707" s="11"/>
      <c r="C707" s="11" t="s">
        <v>30</v>
      </c>
      <c r="D707" s="11" t="s">
        <v>420</v>
      </c>
      <c r="E707" s="34"/>
      <c r="F707" s="34"/>
      <c r="G707" s="35"/>
      <c r="H707" s="35"/>
      <c r="I707" s="35"/>
      <c r="J707" s="78"/>
      <c r="K707" s="281" t="s">
        <v>262</v>
      </c>
      <c r="L707" s="15"/>
    </row>
    <row r="708" spans="1:12" s="55" customFormat="1" ht="23.1" customHeight="1" x14ac:dyDescent="0.2">
      <c r="A708" s="399"/>
      <c r="B708" s="17"/>
      <c r="C708" s="17"/>
      <c r="D708" s="17"/>
      <c r="E708" s="44"/>
      <c r="F708" s="44"/>
      <c r="G708" s="46"/>
      <c r="H708" s="46"/>
      <c r="I708" s="46"/>
      <c r="J708" s="79"/>
      <c r="K708" s="330" t="s">
        <v>35</v>
      </c>
      <c r="L708" s="31"/>
    </row>
    <row r="709" spans="1:12" s="55" customFormat="1" ht="23.1" customHeight="1" x14ac:dyDescent="0.2">
      <c r="A709" s="199">
        <v>11</v>
      </c>
      <c r="B709" s="11" t="s">
        <v>1413</v>
      </c>
      <c r="C709" s="11" t="s">
        <v>97</v>
      </c>
      <c r="D709" s="11" t="s">
        <v>1314</v>
      </c>
      <c r="E709" s="34" t="s">
        <v>72</v>
      </c>
      <c r="F709" s="34" t="s">
        <v>72</v>
      </c>
      <c r="G709" s="34" t="s">
        <v>72</v>
      </c>
      <c r="H709" s="35">
        <v>70000</v>
      </c>
      <c r="I709" s="34" t="s">
        <v>72</v>
      </c>
      <c r="J709" s="36" t="s">
        <v>1315</v>
      </c>
      <c r="K709" s="281" t="s">
        <v>80</v>
      </c>
      <c r="L709" s="15" t="s">
        <v>18</v>
      </c>
    </row>
    <row r="710" spans="1:12" s="55" customFormat="1" ht="23.1" customHeight="1" x14ac:dyDescent="0.2">
      <c r="A710" s="278"/>
      <c r="B710" s="11" t="s">
        <v>789</v>
      </c>
      <c r="C710" s="11" t="s">
        <v>252</v>
      </c>
      <c r="D710" s="11" t="s">
        <v>826</v>
      </c>
      <c r="E710" s="34"/>
      <c r="F710" s="34"/>
      <c r="G710" s="35"/>
      <c r="H710" s="35"/>
      <c r="I710" s="35"/>
      <c r="J710" s="36" t="s">
        <v>260</v>
      </c>
      <c r="K710" s="281" t="s">
        <v>133</v>
      </c>
      <c r="L710" s="15"/>
    </row>
    <row r="711" spans="1:12" s="55" customFormat="1" ht="23.1" customHeight="1" x14ac:dyDescent="0.2">
      <c r="A711" s="278"/>
      <c r="B711" s="11"/>
      <c r="C711" s="11" t="s">
        <v>256</v>
      </c>
      <c r="D711" s="11" t="s">
        <v>473</v>
      </c>
      <c r="E711" s="34"/>
      <c r="F711" s="34"/>
      <c r="G711" s="35"/>
      <c r="H711" s="35"/>
      <c r="I711" s="35"/>
      <c r="J711" s="78"/>
      <c r="K711" s="281" t="s">
        <v>261</v>
      </c>
      <c r="L711" s="15"/>
    </row>
    <row r="712" spans="1:12" s="55" customFormat="1" ht="23.1" customHeight="1" x14ac:dyDescent="0.2">
      <c r="A712" s="278"/>
      <c r="B712" s="11"/>
      <c r="C712" s="11" t="s">
        <v>30</v>
      </c>
      <c r="D712" s="11" t="s">
        <v>420</v>
      </c>
      <c r="E712" s="34"/>
      <c r="F712" s="34"/>
      <c r="G712" s="35"/>
      <c r="H712" s="35"/>
      <c r="I712" s="35"/>
      <c r="J712" s="78"/>
      <c r="K712" s="281" t="s">
        <v>262</v>
      </c>
      <c r="L712" s="15"/>
    </row>
    <row r="713" spans="1:12" s="55" customFormat="1" ht="23.1" customHeight="1" x14ac:dyDescent="0.2">
      <c r="A713" s="399"/>
      <c r="B713" s="17"/>
      <c r="C713" s="17"/>
      <c r="D713" s="17"/>
      <c r="E713" s="44"/>
      <c r="F713" s="44"/>
      <c r="G713" s="46"/>
      <c r="H713" s="46"/>
      <c r="I713" s="46"/>
      <c r="J713" s="79"/>
      <c r="K713" s="330" t="s">
        <v>35</v>
      </c>
      <c r="L713" s="31"/>
    </row>
    <row r="714" spans="1:12" s="55" customFormat="1" ht="23.1" customHeight="1" x14ac:dyDescent="0.2">
      <c r="A714" s="199">
        <v>12</v>
      </c>
      <c r="B714" s="11" t="s">
        <v>1414</v>
      </c>
      <c r="C714" s="11" t="s">
        <v>97</v>
      </c>
      <c r="D714" s="11" t="s">
        <v>1314</v>
      </c>
      <c r="E714" s="34" t="s">
        <v>72</v>
      </c>
      <c r="F714" s="34" t="s">
        <v>72</v>
      </c>
      <c r="G714" s="34" t="s">
        <v>72</v>
      </c>
      <c r="H714" s="34" t="s">
        <v>72</v>
      </c>
      <c r="I714" s="35">
        <v>70000</v>
      </c>
      <c r="J714" s="36" t="s">
        <v>1315</v>
      </c>
      <c r="K714" s="281" t="s">
        <v>80</v>
      </c>
      <c r="L714" s="15" t="s">
        <v>18</v>
      </c>
    </row>
    <row r="715" spans="1:12" s="55" customFormat="1" ht="23.1" customHeight="1" x14ac:dyDescent="0.2">
      <c r="A715" s="278"/>
      <c r="B715" s="11" t="s">
        <v>1415</v>
      </c>
      <c r="C715" s="11" t="s">
        <v>252</v>
      </c>
      <c r="D715" s="11" t="s">
        <v>760</v>
      </c>
      <c r="E715" s="34"/>
      <c r="F715" s="34"/>
      <c r="G715" s="35"/>
      <c r="H715" s="35"/>
      <c r="I715" s="35"/>
      <c r="J715" s="36" t="s">
        <v>260</v>
      </c>
      <c r="K715" s="281" t="s">
        <v>133</v>
      </c>
      <c r="L715" s="15"/>
    </row>
    <row r="716" spans="1:12" s="55" customFormat="1" ht="23.1" customHeight="1" x14ac:dyDescent="0.2">
      <c r="A716" s="278"/>
      <c r="B716" s="11"/>
      <c r="C716" s="11" t="s">
        <v>256</v>
      </c>
      <c r="D716" s="11" t="s">
        <v>473</v>
      </c>
      <c r="E716" s="34"/>
      <c r="F716" s="34"/>
      <c r="G716" s="35"/>
      <c r="H716" s="35"/>
      <c r="I716" s="35"/>
      <c r="J716" s="78"/>
      <c r="K716" s="281" t="s">
        <v>261</v>
      </c>
      <c r="L716" s="15"/>
    </row>
    <row r="717" spans="1:12" s="55" customFormat="1" ht="23.1" customHeight="1" x14ac:dyDescent="0.2">
      <c r="A717" s="278"/>
      <c r="B717" s="11"/>
      <c r="C717" s="11" t="s">
        <v>30</v>
      </c>
      <c r="D717" s="11" t="s">
        <v>420</v>
      </c>
      <c r="E717" s="34"/>
      <c r="F717" s="34"/>
      <c r="G717" s="35"/>
      <c r="H717" s="35"/>
      <c r="I717" s="35"/>
      <c r="J717" s="78"/>
      <c r="K717" s="281" t="s">
        <v>262</v>
      </c>
      <c r="L717" s="15"/>
    </row>
    <row r="718" spans="1:12" s="55" customFormat="1" ht="23.1" customHeight="1" thickBot="1" x14ac:dyDescent="0.25">
      <c r="A718" s="278"/>
      <c r="B718" s="11"/>
      <c r="C718" s="11"/>
      <c r="D718" s="11"/>
      <c r="E718" s="34"/>
      <c r="F718" s="34"/>
      <c r="G718" s="35"/>
      <c r="H718" s="35"/>
      <c r="I718" s="35"/>
      <c r="J718" s="78"/>
      <c r="K718" s="281" t="s">
        <v>35</v>
      </c>
      <c r="L718" s="15"/>
    </row>
    <row r="719" spans="1:12" s="55" customFormat="1" ht="23.1" customHeight="1" x14ac:dyDescent="0.2">
      <c r="A719" s="400"/>
      <c r="B719" s="40"/>
      <c r="C719" s="40"/>
      <c r="D719" s="40"/>
      <c r="E719" s="42"/>
      <c r="F719" s="42"/>
      <c r="G719" s="68"/>
      <c r="H719" s="68"/>
      <c r="I719" s="68"/>
      <c r="J719" s="331"/>
      <c r="K719" s="332"/>
      <c r="L719" s="39"/>
    </row>
    <row r="720" spans="1:12" s="55" customFormat="1" ht="23.1" customHeight="1" thickBot="1" x14ac:dyDescent="0.25">
      <c r="A720" s="154"/>
      <c r="B720" s="26"/>
      <c r="C720" s="26"/>
      <c r="D720" s="26"/>
      <c r="E720" s="51"/>
      <c r="F720" s="51"/>
      <c r="G720" s="73"/>
      <c r="H720" s="73"/>
      <c r="I720" s="73"/>
      <c r="J720" s="249"/>
      <c r="K720" s="328"/>
      <c r="L720" s="25"/>
    </row>
    <row r="721" spans="1:12" s="55" customFormat="1" ht="23.1" customHeight="1" x14ac:dyDescent="0.2">
      <c r="A721" s="592" t="s">
        <v>3</v>
      </c>
      <c r="B721" s="594" t="s">
        <v>4</v>
      </c>
      <c r="C721" s="594" t="s">
        <v>5</v>
      </c>
      <c r="D721" s="508" t="s">
        <v>6</v>
      </c>
      <c r="E721" s="596" t="s">
        <v>53</v>
      </c>
      <c r="F721" s="596"/>
      <c r="G721" s="596"/>
      <c r="H721" s="596"/>
      <c r="I721" s="596"/>
      <c r="J721" s="508" t="s">
        <v>8</v>
      </c>
      <c r="K721" s="597" t="s">
        <v>9</v>
      </c>
      <c r="L721" s="599" t="s">
        <v>10</v>
      </c>
    </row>
    <row r="722" spans="1:12" s="55" customFormat="1" ht="23.1" customHeight="1" thickBot="1" x14ac:dyDescent="0.25">
      <c r="A722" s="593"/>
      <c r="B722" s="595"/>
      <c r="C722" s="595"/>
      <c r="D722" s="509" t="s">
        <v>11</v>
      </c>
      <c r="E722" s="175" t="s">
        <v>12</v>
      </c>
      <c r="F722" s="175" t="s">
        <v>13</v>
      </c>
      <c r="G722" s="176" t="s">
        <v>14</v>
      </c>
      <c r="H722" s="176" t="s">
        <v>15</v>
      </c>
      <c r="I722" s="176" t="s">
        <v>98</v>
      </c>
      <c r="J722" s="177" t="s">
        <v>16</v>
      </c>
      <c r="K722" s="598"/>
      <c r="L722" s="600"/>
    </row>
    <row r="723" spans="1:12" s="55" customFormat="1" ht="22.5" customHeight="1" x14ac:dyDescent="0.2">
      <c r="A723" s="199">
        <v>13</v>
      </c>
      <c r="B723" s="11" t="s">
        <v>298</v>
      </c>
      <c r="C723" s="16" t="s">
        <v>38</v>
      </c>
      <c r="D723" s="55" t="s">
        <v>837</v>
      </c>
      <c r="E723" s="34" t="s">
        <v>72</v>
      </c>
      <c r="F723" s="34" t="s">
        <v>72</v>
      </c>
      <c r="G723" s="34" t="s">
        <v>72</v>
      </c>
      <c r="H723" s="78">
        <v>50000</v>
      </c>
      <c r="I723" s="34" t="s">
        <v>72</v>
      </c>
      <c r="J723" s="36" t="s">
        <v>303</v>
      </c>
      <c r="K723" s="281" t="s">
        <v>80</v>
      </c>
      <c r="L723" s="80" t="s">
        <v>18</v>
      </c>
    </row>
    <row r="724" spans="1:12" s="55" customFormat="1" ht="22.5" customHeight="1" x14ac:dyDescent="0.2">
      <c r="A724" s="199"/>
      <c r="B724" s="11" t="s">
        <v>983</v>
      </c>
      <c r="C724" s="16" t="s">
        <v>132</v>
      </c>
      <c r="D724" s="55" t="s">
        <v>838</v>
      </c>
      <c r="E724" s="61"/>
      <c r="F724" s="61"/>
      <c r="G724" s="78"/>
      <c r="H724" s="78"/>
      <c r="I724" s="78"/>
      <c r="J724" s="36" t="s">
        <v>260</v>
      </c>
      <c r="K724" s="281" t="s">
        <v>133</v>
      </c>
      <c r="L724" s="80"/>
    </row>
    <row r="725" spans="1:12" s="55" customFormat="1" ht="22.5" customHeight="1" x14ac:dyDescent="0.2">
      <c r="A725" s="199"/>
      <c r="B725" s="11"/>
      <c r="C725" s="16" t="s">
        <v>300</v>
      </c>
      <c r="D725" s="55" t="s">
        <v>839</v>
      </c>
      <c r="E725" s="61"/>
      <c r="F725" s="61"/>
      <c r="G725" s="78"/>
      <c r="H725" s="78"/>
      <c r="I725" s="78"/>
      <c r="J725" s="36"/>
      <c r="K725" s="281" t="s">
        <v>261</v>
      </c>
      <c r="L725" s="80"/>
    </row>
    <row r="726" spans="1:12" s="55" customFormat="1" ht="22.5" customHeight="1" x14ac:dyDescent="0.2">
      <c r="A726" s="199"/>
      <c r="B726" s="11"/>
      <c r="C726" s="16" t="s">
        <v>30</v>
      </c>
      <c r="D726" s="11" t="s">
        <v>184</v>
      </c>
      <c r="E726" s="61"/>
      <c r="F726" s="61"/>
      <c r="G726" s="78"/>
      <c r="H726" s="78"/>
      <c r="I726" s="78"/>
      <c r="J726" s="36"/>
      <c r="K726" s="281" t="s">
        <v>262</v>
      </c>
      <c r="L726" s="80"/>
    </row>
    <row r="727" spans="1:12" s="55" customFormat="1" ht="22.5" customHeight="1" x14ac:dyDescent="0.2">
      <c r="A727" s="29"/>
      <c r="B727" s="17"/>
      <c r="C727" s="38"/>
      <c r="D727" s="17" t="s">
        <v>268</v>
      </c>
      <c r="E727" s="62"/>
      <c r="F727" s="62"/>
      <c r="G727" s="79"/>
      <c r="H727" s="79"/>
      <c r="I727" s="79"/>
      <c r="J727" s="47"/>
      <c r="K727" s="330" t="s">
        <v>35</v>
      </c>
      <c r="L727" s="81"/>
    </row>
    <row r="728" spans="1:12" s="55" customFormat="1" ht="22.5" customHeight="1" x14ac:dyDescent="0.2">
      <c r="A728" s="199">
        <v>14</v>
      </c>
      <c r="B728" s="11" t="s">
        <v>882</v>
      </c>
      <c r="C728" s="16" t="s">
        <v>38</v>
      </c>
      <c r="D728" s="55" t="s">
        <v>837</v>
      </c>
      <c r="E728" s="34" t="s">
        <v>72</v>
      </c>
      <c r="F728" s="34" t="s">
        <v>72</v>
      </c>
      <c r="G728" s="34" t="s">
        <v>72</v>
      </c>
      <c r="H728" s="78">
        <v>50000</v>
      </c>
      <c r="I728" s="34" t="s">
        <v>72</v>
      </c>
      <c r="J728" s="36" t="s">
        <v>303</v>
      </c>
      <c r="K728" s="281" t="s">
        <v>80</v>
      </c>
      <c r="L728" s="80" t="s">
        <v>18</v>
      </c>
    </row>
    <row r="729" spans="1:12" s="55" customFormat="1" ht="22.5" customHeight="1" x14ac:dyDescent="0.2">
      <c r="A729" s="199"/>
      <c r="B729" s="11" t="s">
        <v>783</v>
      </c>
      <c r="C729" s="16" t="s">
        <v>132</v>
      </c>
      <c r="D729" s="55" t="s">
        <v>838</v>
      </c>
      <c r="E729" s="61"/>
      <c r="F729" s="61"/>
      <c r="G729" s="78"/>
      <c r="H729" s="78"/>
      <c r="I729" s="78"/>
      <c r="J729" s="36" t="s">
        <v>260</v>
      </c>
      <c r="K729" s="281" t="s">
        <v>133</v>
      </c>
      <c r="L729" s="80"/>
    </row>
    <row r="730" spans="1:12" s="55" customFormat="1" ht="22.5" customHeight="1" x14ac:dyDescent="0.2">
      <c r="A730" s="199"/>
      <c r="B730" s="11"/>
      <c r="C730" s="16" t="s">
        <v>300</v>
      </c>
      <c r="D730" s="55" t="s">
        <v>839</v>
      </c>
      <c r="E730" s="61"/>
      <c r="F730" s="61"/>
      <c r="G730" s="78"/>
      <c r="H730" s="78"/>
      <c r="I730" s="78"/>
      <c r="J730" s="36"/>
      <c r="K730" s="281" t="s">
        <v>261</v>
      </c>
      <c r="L730" s="80"/>
    </row>
    <row r="731" spans="1:12" s="55" customFormat="1" ht="22.5" customHeight="1" x14ac:dyDescent="0.2">
      <c r="A731" s="199"/>
      <c r="B731" s="11"/>
      <c r="C731" s="16" t="s">
        <v>30</v>
      </c>
      <c r="D731" s="11" t="s">
        <v>184</v>
      </c>
      <c r="E731" s="61"/>
      <c r="F731" s="61"/>
      <c r="G731" s="78"/>
      <c r="H731" s="78"/>
      <c r="I731" s="78"/>
      <c r="J731" s="36"/>
      <c r="K731" s="281" t="s">
        <v>262</v>
      </c>
      <c r="L731" s="80"/>
    </row>
    <row r="732" spans="1:12" s="55" customFormat="1" ht="22.5" customHeight="1" x14ac:dyDescent="0.2">
      <c r="A732" s="29"/>
      <c r="B732" s="17"/>
      <c r="C732" s="38"/>
      <c r="D732" s="17" t="s">
        <v>268</v>
      </c>
      <c r="E732" s="62"/>
      <c r="F732" s="62"/>
      <c r="G732" s="79"/>
      <c r="H732" s="79"/>
      <c r="I732" s="79"/>
      <c r="J732" s="47"/>
      <c r="K732" s="330" t="s">
        <v>35</v>
      </c>
      <c r="L732" s="81"/>
    </row>
    <row r="733" spans="1:12" s="55" customFormat="1" ht="23.1" customHeight="1" x14ac:dyDescent="0.2">
      <c r="A733" s="199">
        <v>15</v>
      </c>
      <c r="B733" s="11" t="s">
        <v>1414</v>
      </c>
      <c r="C733" s="11" t="s">
        <v>97</v>
      </c>
      <c r="D733" s="11" t="s">
        <v>1314</v>
      </c>
      <c r="E733" s="34" t="s">
        <v>72</v>
      </c>
      <c r="F733" s="34" t="s">
        <v>72</v>
      </c>
      <c r="G733" s="34" t="s">
        <v>72</v>
      </c>
      <c r="H733" s="35">
        <v>70000</v>
      </c>
      <c r="I733" s="34" t="s">
        <v>72</v>
      </c>
      <c r="J733" s="36" t="s">
        <v>1315</v>
      </c>
      <c r="K733" s="281" t="s">
        <v>80</v>
      </c>
      <c r="L733" s="15" t="s">
        <v>18</v>
      </c>
    </row>
    <row r="734" spans="1:12" s="55" customFormat="1" ht="23.1" customHeight="1" x14ac:dyDescent="0.2">
      <c r="A734" s="278"/>
      <c r="B734" s="11" t="s">
        <v>1514</v>
      </c>
      <c r="C734" s="11" t="s">
        <v>252</v>
      </c>
      <c r="D734" s="11" t="s">
        <v>1486</v>
      </c>
      <c r="E734" s="34"/>
      <c r="F734" s="34"/>
      <c r="G734" s="35"/>
      <c r="H734" s="35"/>
      <c r="I734" s="35"/>
      <c r="J734" s="36" t="s">
        <v>260</v>
      </c>
      <c r="K734" s="281" t="s">
        <v>133</v>
      </c>
      <c r="L734" s="15"/>
    </row>
    <row r="735" spans="1:12" s="55" customFormat="1" ht="23.1" customHeight="1" x14ac:dyDescent="0.2">
      <c r="A735" s="278"/>
      <c r="B735" s="11"/>
      <c r="C735" s="11" t="s">
        <v>256</v>
      </c>
      <c r="D735" s="11" t="s">
        <v>473</v>
      </c>
      <c r="E735" s="34"/>
      <c r="F735" s="34"/>
      <c r="G735" s="35"/>
      <c r="H735" s="35"/>
      <c r="I735" s="35"/>
      <c r="J735" s="78"/>
      <c r="K735" s="281" t="s">
        <v>261</v>
      </c>
      <c r="L735" s="15"/>
    </row>
    <row r="736" spans="1:12" s="55" customFormat="1" ht="23.1" customHeight="1" x14ac:dyDescent="0.2">
      <c r="A736" s="278"/>
      <c r="B736" s="11"/>
      <c r="C736" s="11" t="s">
        <v>30</v>
      </c>
      <c r="D736" s="11" t="s">
        <v>420</v>
      </c>
      <c r="E736" s="34"/>
      <c r="F736" s="34"/>
      <c r="G736" s="35"/>
      <c r="H736" s="35"/>
      <c r="I736" s="35"/>
      <c r="J736" s="78"/>
      <c r="K736" s="281" t="s">
        <v>262</v>
      </c>
      <c r="L736" s="15"/>
    </row>
    <row r="737" spans="1:12" s="55" customFormat="1" ht="23.1" customHeight="1" x14ac:dyDescent="0.2">
      <c r="A737" s="399"/>
      <c r="B737" s="17"/>
      <c r="C737" s="17"/>
      <c r="D737" s="17"/>
      <c r="E737" s="44"/>
      <c r="F737" s="44"/>
      <c r="G737" s="46"/>
      <c r="H737" s="46"/>
      <c r="I737" s="46"/>
      <c r="J737" s="79"/>
      <c r="K737" s="330" t="s">
        <v>35</v>
      </c>
      <c r="L737" s="31"/>
    </row>
    <row r="738" spans="1:12" s="55" customFormat="1" ht="23.1" customHeight="1" x14ac:dyDescent="0.2">
      <c r="A738" s="199">
        <v>16</v>
      </c>
      <c r="B738" s="11" t="s">
        <v>1416</v>
      </c>
      <c r="C738" s="11" t="s">
        <v>97</v>
      </c>
      <c r="D738" s="11" t="s">
        <v>1314</v>
      </c>
      <c r="E738" s="34" t="s">
        <v>72</v>
      </c>
      <c r="F738" s="34" t="s">
        <v>72</v>
      </c>
      <c r="G738" s="34" t="s">
        <v>72</v>
      </c>
      <c r="H738" s="35">
        <v>40000</v>
      </c>
      <c r="I738" s="34" t="s">
        <v>72</v>
      </c>
      <c r="J738" s="36" t="s">
        <v>1315</v>
      </c>
      <c r="K738" s="281" t="s">
        <v>80</v>
      </c>
      <c r="L738" s="15" t="s">
        <v>18</v>
      </c>
    </row>
    <row r="739" spans="1:12" s="55" customFormat="1" ht="23.1" customHeight="1" x14ac:dyDescent="0.2">
      <c r="A739" s="278"/>
      <c r="B739" s="11" t="s">
        <v>803</v>
      </c>
      <c r="C739" s="11" t="s">
        <v>252</v>
      </c>
      <c r="D739" s="11" t="s">
        <v>840</v>
      </c>
      <c r="E739" s="34"/>
      <c r="F739" s="34"/>
      <c r="G739" s="35"/>
      <c r="H739" s="35"/>
      <c r="I739" s="35"/>
      <c r="J739" s="36" t="s">
        <v>260</v>
      </c>
      <c r="K739" s="281" t="s">
        <v>133</v>
      </c>
      <c r="L739" s="15"/>
    </row>
    <row r="740" spans="1:12" s="55" customFormat="1" ht="23.1" customHeight="1" x14ac:dyDescent="0.2">
      <c r="A740" s="278"/>
      <c r="B740" s="11"/>
      <c r="C740" s="11" t="s">
        <v>256</v>
      </c>
      <c r="D740" s="11" t="s">
        <v>473</v>
      </c>
      <c r="E740" s="34"/>
      <c r="F740" s="34"/>
      <c r="G740" s="35"/>
      <c r="H740" s="35"/>
      <c r="I740" s="35"/>
      <c r="J740" s="78"/>
      <c r="K740" s="281" t="s">
        <v>261</v>
      </c>
      <c r="L740" s="15"/>
    </row>
    <row r="741" spans="1:12" s="55" customFormat="1" ht="23.1" customHeight="1" x14ac:dyDescent="0.2">
      <c r="A741" s="278"/>
      <c r="B741" s="11"/>
      <c r="C741" s="11" t="s">
        <v>30</v>
      </c>
      <c r="D741" s="11" t="s">
        <v>420</v>
      </c>
      <c r="E741" s="34"/>
      <c r="F741" s="34"/>
      <c r="G741" s="35"/>
      <c r="H741" s="35"/>
      <c r="I741" s="35"/>
      <c r="J741" s="78"/>
      <c r="K741" s="281" t="s">
        <v>262</v>
      </c>
      <c r="L741" s="15"/>
    </row>
    <row r="742" spans="1:12" s="55" customFormat="1" ht="23.1" customHeight="1" thickBot="1" x14ac:dyDescent="0.25">
      <c r="A742" s="278"/>
      <c r="B742" s="11"/>
      <c r="C742" s="11"/>
      <c r="D742" s="11"/>
      <c r="E742" s="34"/>
      <c r="F742" s="34"/>
      <c r="G742" s="35"/>
      <c r="H742" s="35"/>
      <c r="I742" s="35"/>
      <c r="J742" s="78"/>
      <c r="K742" s="281" t="s">
        <v>35</v>
      </c>
      <c r="L742" s="15"/>
    </row>
    <row r="743" spans="1:12" s="55" customFormat="1" ht="23.1" customHeight="1" x14ac:dyDescent="0.2">
      <c r="A743" s="400"/>
      <c r="B743" s="40"/>
      <c r="C743" s="40"/>
      <c r="D743" s="40"/>
      <c r="E743" s="42"/>
      <c r="F743" s="42"/>
      <c r="G743" s="68"/>
      <c r="H743" s="68"/>
      <c r="I743" s="68"/>
      <c r="J743" s="331"/>
      <c r="K743" s="332"/>
      <c r="L743" s="39"/>
    </row>
    <row r="744" spans="1:12" s="55" customFormat="1" ht="23.1" customHeight="1" thickBot="1" x14ac:dyDescent="0.25">
      <c r="A744" s="154"/>
      <c r="B744" s="26"/>
      <c r="C744" s="26"/>
      <c r="D744" s="26"/>
      <c r="E744" s="51"/>
      <c r="F744" s="51"/>
      <c r="G744" s="73"/>
      <c r="H744" s="73"/>
      <c r="I744" s="73"/>
      <c r="J744" s="249"/>
      <c r="K744" s="328"/>
      <c r="L744" s="25"/>
    </row>
    <row r="745" spans="1:12" s="55" customFormat="1" ht="23.1" customHeight="1" x14ac:dyDescent="0.2">
      <c r="A745" s="592" t="s">
        <v>3</v>
      </c>
      <c r="B745" s="594" t="s">
        <v>4</v>
      </c>
      <c r="C745" s="594" t="s">
        <v>5</v>
      </c>
      <c r="D745" s="508" t="s">
        <v>6</v>
      </c>
      <c r="E745" s="596" t="s">
        <v>53</v>
      </c>
      <c r="F745" s="596"/>
      <c r="G745" s="596"/>
      <c r="H745" s="596"/>
      <c r="I745" s="596"/>
      <c r="J745" s="508" t="s">
        <v>8</v>
      </c>
      <c r="K745" s="597" t="s">
        <v>9</v>
      </c>
      <c r="L745" s="599" t="s">
        <v>10</v>
      </c>
    </row>
    <row r="746" spans="1:12" s="55" customFormat="1" ht="23.1" customHeight="1" thickBot="1" x14ac:dyDescent="0.25">
      <c r="A746" s="593"/>
      <c r="B746" s="595"/>
      <c r="C746" s="595"/>
      <c r="D746" s="509" t="s">
        <v>11</v>
      </c>
      <c r="E746" s="175" t="s">
        <v>12</v>
      </c>
      <c r="F746" s="175" t="s">
        <v>13</v>
      </c>
      <c r="G746" s="176" t="s">
        <v>14</v>
      </c>
      <c r="H746" s="176" t="s">
        <v>15</v>
      </c>
      <c r="I746" s="176" t="s">
        <v>98</v>
      </c>
      <c r="J746" s="177" t="s">
        <v>16</v>
      </c>
      <c r="K746" s="598"/>
      <c r="L746" s="600"/>
    </row>
    <row r="747" spans="1:12" s="55" customFormat="1" ht="23.1" customHeight="1" x14ac:dyDescent="0.2">
      <c r="A747" s="199">
        <v>17</v>
      </c>
      <c r="B747" s="11" t="s">
        <v>86</v>
      </c>
      <c r="C747" s="11" t="s">
        <v>97</v>
      </c>
      <c r="D747" s="11" t="s">
        <v>142</v>
      </c>
      <c r="E747" s="34" t="s">
        <v>72</v>
      </c>
      <c r="F747" s="34" t="s">
        <v>72</v>
      </c>
      <c r="G747" s="34" t="s">
        <v>72</v>
      </c>
      <c r="H747" s="34" t="s">
        <v>72</v>
      </c>
      <c r="I747" s="35">
        <v>400000</v>
      </c>
      <c r="J747" s="36" t="s">
        <v>264</v>
      </c>
      <c r="K747" s="281" t="s">
        <v>80</v>
      </c>
      <c r="L747" s="15" t="s">
        <v>18</v>
      </c>
    </row>
    <row r="748" spans="1:12" s="55" customFormat="1" ht="23.1" customHeight="1" x14ac:dyDescent="0.2">
      <c r="A748" s="278"/>
      <c r="B748" s="11" t="s">
        <v>841</v>
      </c>
      <c r="C748" s="11" t="s">
        <v>252</v>
      </c>
      <c r="D748" s="53" t="s">
        <v>842</v>
      </c>
      <c r="E748" s="34"/>
      <c r="F748" s="34"/>
      <c r="G748" s="35"/>
      <c r="H748" s="35"/>
      <c r="I748" s="35"/>
      <c r="J748" s="78"/>
      <c r="K748" s="281" t="s">
        <v>133</v>
      </c>
      <c r="L748" s="15"/>
    </row>
    <row r="749" spans="1:12" s="55" customFormat="1" ht="23.1" customHeight="1" x14ac:dyDescent="0.2">
      <c r="A749" s="278"/>
      <c r="B749" s="11"/>
      <c r="C749" s="11" t="s">
        <v>256</v>
      </c>
      <c r="D749" s="11" t="s">
        <v>184</v>
      </c>
      <c r="E749" s="34"/>
      <c r="F749" s="34"/>
      <c r="G749" s="35"/>
      <c r="H749" s="35"/>
      <c r="I749" s="35"/>
      <c r="J749" s="78"/>
      <c r="K749" s="281" t="s">
        <v>261</v>
      </c>
      <c r="L749" s="15"/>
    </row>
    <row r="750" spans="1:12" s="55" customFormat="1" ht="23.1" customHeight="1" x14ac:dyDescent="0.2">
      <c r="A750" s="278"/>
      <c r="B750" s="11"/>
      <c r="C750" s="11" t="s">
        <v>30</v>
      </c>
      <c r="D750" s="11" t="s">
        <v>268</v>
      </c>
      <c r="E750" s="34"/>
      <c r="F750" s="34"/>
      <c r="G750" s="35"/>
      <c r="H750" s="35"/>
      <c r="I750" s="35"/>
      <c r="J750" s="78"/>
      <c r="K750" s="281" t="s">
        <v>262</v>
      </c>
      <c r="L750" s="15"/>
    </row>
    <row r="751" spans="1:12" s="55" customFormat="1" ht="23.1" customHeight="1" x14ac:dyDescent="0.2">
      <c r="A751" s="399"/>
      <c r="B751" s="17"/>
      <c r="C751" s="17"/>
      <c r="D751" s="17"/>
      <c r="E751" s="44"/>
      <c r="F751" s="44"/>
      <c r="G751" s="46"/>
      <c r="H751" s="46"/>
      <c r="I751" s="46"/>
      <c r="J751" s="79"/>
      <c r="K751" s="330" t="s">
        <v>35</v>
      </c>
      <c r="L751" s="31"/>
    </row>
    <row r="752" spans="1:12" s="55" customFormat="1" ht="23.1" customHeight="1" x14ac:dyDescent="0.2">
      <c r="A752" s="199">
        <v>18</v>
      </c>
      <c r="B752" s="11" t="s">
        <v>874</v>
      </c>
      <c r="C752" s="11" t="s">
        <v>97</v>
      </c>
      <c r="D752" s="11" t="s">
        <v>287</v>
      </c>
      <c r="E752" s="34" t="s">
        <v>72</v>
      </c>
      <c r="F752" s="34" t="s">
        <v>72</v>
      </c>
      <c r="G752" s="34" t="s">
        <v>72</v>
      </c>
      <c r="H752" s="35">
        <v>80000</v>
      </c>
      <c r="I752" s="35">
        <v>80000</v>
      </c>
      <c r="J752" s="36" t="s">
        <v>259</v>
      </c>
      <c r="K752" s="281" t="s">
        <v>80</v>
      </c>
      <c r="L752" s="15" t="s">
        <v>18</v>
      </c>
    </row>
    <row r="753" spans="1:12" s="55" customFormat="1" ht="22.5" customHeight="1" x14ac:dyDescent="0.2">
      <c r="A753" s="278"/>
      <c r="B753" s="11" t="s">
        <v>803</v>
      </c>
      <c r="C753" s="11" t="s">
        <v>252</v>
      </c>
      <c r="D753" s="11" t="s">
        <v>872</v>
      </c>
      <c r="E753" s="34"/>
      <c r="F753" s="34"/>
      <c r="G753" s="35"/>
      <c r="H753" s="35"/>
      <c r="I753" s="35"/>
      <c r="J753" s="36" t="s">
        <v>260</v>
      </c>
      <c r="K753" s="281" t="s">
        <v>133</v>
      </c>
      <c r="L753" s="15"/>
    </row>
    <row r="754" spans="1:12" s="55" customFormat="1" ht="23.1" customHeight="1" x14ac:dyDescent="0.2">
      <c r="A754" s="278"/>
      <c r="B754" s="11"/>
      <c r="C754" s="11" t="s">
        <v>256</v>
      </c>
      <c r="D754" s="11" t="s">
        <v>873</v>
      </c>
      <c r="E754" s="34"/>
      <c r="F754" s="34"/>
      <c r="G754" s="35"/>
      <c r="H754" s="35"/>
      <c r="I754" s="35"/>
      <c r="J754" s="78"/>
      <c r="K754" s="281" t="s">
        <v>261</v>
      </c>
      <c r="L754" s="15"/>
    </row>
    <row r="755" spans="1:12" s="55" customFormat="1" ht="23.1" customHeight="1" x14ac:dyDescent="0.2">
      <c r="A755" s="278"/>
      <c r="B755" s="11"/>
      <c r="C755" s="11" t="s">
        <v>30</v>
      </c>
      <c r="D755" s="11" t="s">
        <v>420</v>
      </c>
      <c r="E755" s="34"/>
      <c r="F755" s="34"/>
      <c r="G755" s="35"/>
      <c r="H755" s="35"/>
      <c r="I755" s="35"/>
      <c r="J755" s="78"/>
      <c r="K755" s="281" t="s">
        <v>262</v>
      </c>
      <c r="L755" s="15"/>
    </row>
    <row r="756" spans="1:12" s="55" customFormat="1" ht="23.1" customHeight="1" x14ac:dyDescent="0.2">
      <c r="A756" s="399"/>
      <c r="B756" s="17"/>
      <c r="C756" s="17"/>
      <c r="D756" s="17"/>
      <c r="E756" s="44"/>
      <c r="F756" s="44"/>
      <c r="G756" s="46"/>
      <c r="H756" s="46"/>
      <c r="I756" s="46"/>
      <c r="J756" s="79"/>
      <c r="K756" s="330" t="s">
        <v>35</v>
      </c>
      <c r="L756" s="31"/>
    </row>
    <row r="757" spans="1:12" s="55" customFormat="1" ht="23.1" customHeight="1" x14ac:dyDescent="0.2">
      <c r="A757" s="199">
        <v>19</v>
      </c>
      <c r="B757" s="11" t="s">
        <v>875</v>
      </c>
      <c r="C757" s="11" t="s">
        <v>97</v>
      </c>
      <c r="D757" s="11" t="s">
        <v>287</v>
      </c>
      <c r="E757" s="34" t="s">
        <v>72</v>
      </c>
      <c r="F757" s="34" t="s">
        <v>72</v>
      </c>
      <c r="G757" s="34" t="s">
        <v>72</v>
      </c>
      <c r="H757" s="35">
        <v>130000</v>
      </c>
      <c r="I757" s="35">
        <v>130000</v>
      </c>
      <c r="J757" s="36" t="s">
        <v>259</v>
      </c>
      <c r="K757" s="281" t="s">
        <v>80</v>
      </c>
      <c r="L757" s="15" t="s">
        <v>18</v>
      </c>
    </row>
    <row r="758" spans="1:12" s="55" customFormat="1" ht="22.5" customHeight="1" x14ac:dyDescent="0.2">
      <c r="A758" s="278"/>
      <c r="B758" s="11" t="s">
        <v>876</v>
      </c>
      <c r="C758" s="11" t="s">
        <v>252</v>
      </c>
      <c r="D758" s="11" t="s">
        <v>877</v>
      </c>
      <c r="E758" s="34"/>
      <c r="F758" s="34"/>
      <c r="G758" s="35"/>
      <c r="H758" s="35"/>
      <c r="I758" s="35"/>
      <c r="J758" s="36" t="s">
        <v>260</v>
      </c>
      <c r="K758" s="281" t="s">
        <v>133</v>
      </c>
      <c r="L758" s="15"/>
    </row>
    <row r="759" spans="1:12" s="55" customFormat="1" ht="23.1" customHeight="1" x14ac:dyDescent="0.2">
      <c r="A759" s="278"/>
      <c r="B759" s="11"/>
      <c r="C759" s="11" t="s">
        <v>256</v>
      </c>
      <c r="D759" s="11" t="s">
        <v>873</v>
      </c>
      <c r="E759" s="34"/>
      <c r="F759" s="34"/>
      <c r="G759" s="35"/>
      <c r="H759" s="35"/>
      <c r="I759" s="35"/>
      <c r="J759" s="78"/>
      <c r="K759" s="281" t="s">
        <v>261</v>
      </c>
      <c r="L759" s="15"/>
    </row>
    <row r="760" spans="1:12" s="55" customFormat="1" ht="23.1" customHeight="1" x14ac:dyDescent="0.2">
      <c r="A760" s="278"/>
      <c r="B760" s="11"/>
      <c r="C760" s="11" t="s">
        <v>30</v>
      </c>
      <c r="D760" s="11" t="s">
        <v>420</v>
      </c>
      <c r="E760" s="34"/>
      <c r="F760" s="34"/>
      <c r="G760" s="35"/>
      <c r="H760" s="35"/>
      <c r="I760" s="35"/>
      <c r="J760" s="78"/>
      <c r="K760" s="281" t="s">
        <v>262</v>
      </c>
      <c r="L760" s="15"/>
    </row>
    <row r="761" spans="1:12" s="55" customFormat="1" ht="23.1" customHeight="1" x14ac:dyDescent="0.2">
      <c r="A761" s="399"/>
      <c r="B761" s="17"/>
      <c r="C761" s="17"/>
      <c r="D761" s="17"/>
      <c r="E761" s="44"/>
      <c r="F761" s="44"/>
      <c r="G761" s="46"/>
      <c r="H761" s="46"/>
      <c r="I761" s="46"/>
      <c r="J761" s="79"/>
      <c r="K761" s="330" t="s">
        <v>35</v>
      </c>
      <c r="L761" s="31"/>
    </row>
    <row r="762" spans="1:12" s="55" customFormat="1" ht="23.1" customHeight="1" x14ac:dyDescent="0.2">
      <c r="A762" s="199">
        <v>20</v>
      </c>
      <c r="B762" s="11" t="s">
        <v>86</v>
      </c>
      <c r="C762" s="11" t="s">
        <v>97</v>
      </c>
      <c r="D762" s="11" t="s">
        <v>142</v>
      </c>
      <c r="E762" s="34" t="s">
        <v>72</v>
      </c>
      <c r="F762" s="34" t="s">
        <v>72</v>
      </c>
      <c r="G762" s="34" t="s">
        <v>72</v>
      </c>
      <c r="H762" s="35">
        <v>400000</v>
      </c>
      <c r="I762" s="35">
        <v>400000</v>
      </c>
      <c r="J762" s="36" t="s">
        <v>264</v>
      </c>
      <c r="K762" s="281" t="s">
        <v>80</v>
      </c>
      <c r="L762" s="15" t="s">
        <v>18</v>
      </c>
    </row>
    <row r="763" spans="1:12" s="55" customFormat="1" ht="23.1" customHeight="1" x14ac:dyDescent="0.2">
      <c r="A763" s="278"/>
      <c r="B763" s="11" t="s">
        <v>786</v>
      </c>
      <c r="C763" s="11" t="s">
        <v>252</v>
      </c>
      <c r="D763" s="53" t="s">
        <v>572</v>
      </c>
      <c r="E763" s="34"/>
      <c r="F763" s="34"/>
      <c r="G763" s="35"/>
      <c r="H763" s="35"/>
      <c r="I763" s="35"/>
      <c r="J763" s="78"/>
      <c r="K763" s="281" t="s">
        <v>133</v>
      </c>
      <c r="L763" s="15"/>
    </row>
    <row r="764" spans="1:12" s="55" customFormat="1" ht="23.1" customHeight="1" x14ac:dyDescent="0.2">
      <c r="A764" s="278"/>
      <c r="B764" s="11"/>
      <c r="C764" s="11" t="s">
        <v>256</v>
      </c>
      <c r="D764" s="11" t="s">
        <v>184</v>
      </c>
      <c r="E764" s="34"/>
      <c r="F764" s="34"/>
      <c r="G764" s="35"/>
      <c r="H764" s="35"/>
      <c r="I764" s="35"/>
      <c r="J764" s="78"/>
      <c r="K764" s="281" t="s">
        <v>261</v>
      </c>
      <c r="L764" s="15"/>
    </row>
    <row r="765" spans="1:12" s="55" customFormat="1" ht="23.1" customHeight="1" x14ac:dyDescent="0.2">
      <c r="A765" s="278"/>
      <c r="B765" s="11"/>
      <c r="C765" s="11" t="s">
        <v>30</v>
      </c>
      <c r="D765" s="11" t="s">
        <v>268</v>
      </c>
      <c r="E765" s="34"/>
      <c r="F765" s="34"/>
      <c r="G765" s="35"/>
      <c r="H765" s="35"/>
      <c r="I765" s="35"/>
      <c r="J765" s="78"/>
      <c r="K765" s="281" t="s">
        <v>262</v>
      </c>
      <c r="L765" s="15"/>
    </row>
    <row r="766" spans="1:12" s="55" customFormat="1" ht="23.1" customHeight="1" thickBot="1" x14ac:dyDescent="0.25">
      <c r="A766" s="278"/>
      <c r="B766" s="11"/>
      <c r="C766" s="11"/>
      <c r="D766" s="11"/>
      <c r="E766" s="34"/>
      <c r="F766" s="34"/>
      <c r="G766" s="35"/>
      <c r="H766" s="35"/>
      <c r="I766" s="35"/>
      <c r="J766" s="78"/>
      <c r="K766" s="281" t="s">
        <v>35</v>
      </c>
      <c r="L766" s="15"/>
    </row>
    <row r="767" spans="1:12" s="55" customFormat="1" ht="23.1" customHeight="1" x14ac:dyDescent="0.2">
      <c r="A767" s="400"/>
      <c r="B767" s="40"/>
      <c r="C767" s="40"/>
      <c r="D767" s="40"/>
      <c r="E767" s="42"/>
      <c r="F767" s="42"/>
      <c r="G767" s="68"/>
      <c r="H767" s="68"/>
      <c r="I767" s="68"/>
      <c r="J767" s="331"/>
      <c r="K767" s="332"/>
      <c r="L767" s="39"/>
    </row>
    <row r="768" spans="1:12" s="55" customFormat="1" ht="23.1" customHeight="1" thickBot="1" x14ac:dyDescent="0.25">
      <c r="A768" s="154"/>
      <c r="B768" s="26"/>
      <c r="C768" s="26"/>
      <c r="D768" s="26"/>
      <c r="E768" s="51"/>
      <c r="F768" s="51"/>
      <c r="G768" s="73"/>
      <c r="H768" s="73"/>
      <c r="I768" s="73"/>
      <c r="J768" s="249"/>
      <c r="K768" s="328"/>
      <c r="L768" s="25"/>
    </row>
    <row r="769" spans="1:12" s="55" customFormat="1" ht="23.1" customHeight="1" x14ac:dyDescent="0.2">
      <c r="A769" s="592" t="s">
        <v>3</v>
      </c>
      <c r="B769" s="594" t="s">
        <v>4</v>
      </c>
      <c r="C769" s="594" t="s">
        <v>5</v>
      </c>
      <c r="D769" s="508" t="s">
        <v>6</v>
      </c>
      <c r="E769" s="596" t="s">
        <v>53</v>
      </c>
      <c r="F769" s="596"/>
      <c r="G769" s="596"/>
      <c r="H769" s="596"/>
      <c r="I769" s="596"/>
      <c r="J769" s="508" t="s">
        <v>8</v>
      </c>
      <c r="K769" s="597" t="s">
        <v>9</v>
      </c>
      <c r="L769" s="599" t="s">
        <v>10</v>
      </c>
    </row>
    <row r="770" spans="1:12" s="55" customFormat="1" ht="23.1" customHeight="1" thickBot="1" x14ac:dyDescent="0.25">
      <c r="A770" s="593"/>
      <c r="B770" s="595"/>
      <c r="C770" s="595"/>
      <c r="D770" s="509" t="s">
        <v>11</v>
      </c>
      <c r="E770" s="175" t="s">
        <v>12</v>
      </c>
      <c r="F770" s="175" t="s">
        <v>13</v>
      </c>
      <c r="G770" s="176" t="s">
        <v>14</v>
      </c>
      <c r="H770" s="176" t="s">
        <v>15</v>
      </c>
      <c r="I770" s="176" t="s">
        <v>98</v>
      </c>
      <c r="J770" s="177" t="s">
        <v>16</v>
      </c>
      <c r="K770" s="598"/>
      <c r="L770" s="600"/>
    </row>
    <row r="771" spans="1:12" s="55" customFormat="1" ht="22.5" customHeight="1" x14ac:dyDescent="0.2">
      <c r="A771" s="199">
        <v>21</v>
      </c>
      <c r="B771" s="11" t="s">
        <v>878</v>
      </c>
      <c r="C771" s="16" t="s">
        <v>364</v>
      </c>
      <c r="D771" s="55" t="s">
        <v>879</v>
      </c>
      <c r="E771" s="34" t="s">
        <v>72</v>
      </c>
      <c r="F771" s="34" t="s">
        <v>72</v>
      </c>
      <c r="G771" s="34" t="s">
        <v>72</v>
      </c>
      <c r="H771" s="78">
        <v>350000</v>
      </c>
      <c r="I771" s="78">
        <v>350000</v>
      </c>
      <c r="J771" s="36" t="s">
        <v>93</v>
      </c>
      <c r="K771" s="16" t="s">
        <v>369</v>
      </c>
      <c r="L771" s="80" t="s">
        <v>18</v>
      </c>
    </row>
    <row r="772" spans="1:12" s="55" customFormat="1" ht="22.5" customHeight="1" x14ac:dyDescent="0.2">
      <c r="A772" s="199"/>
      <c r="B772" s="11" t="s">
        <v>1009</v>
      </c>
      <c r="C772" s="16" t="s">
        <v>365</v>
      </c>
      <c r="D772" s="55" t="s">
        <v>1010</v>
      </c>
      <c r="E772" s="61"/>
      <c r="F772" s="61"/>
      <c r="G772" s="78"/>
      <c r="H772" s="78"/>
      <c r="I772" s="78"/>
      <c r="J772" s="36" t="s">
        <v>36</v>
      </c>
      <c r="K772" s="16" t="s">
        <v>370</v>
      </c>
      <c r="L772" s="80"/>
    </row>
    <row r="773" spans="1:12" s="55" customFormat="1" ht="22.5" customHeight="1" x14ac:dyDescent="0.2">
      <c r="A773" s="199"/>
      <c r="B773" s="11" t="s">
        <v>803</v>
      </c>
      <c r="C773" s="16" t="s">
        <v>139</v>
      </c>
      <c r="D773" s="11" t="s">
        <v>146</v>
      </c>
      <c r="E773" s="61"/>
      <c r="F773" s="61"/>
      <c r="G773" s="78"/>
      <c r="H773" s="78"/>
      <c r="I773" s="78"/>
      <c r="J773" s="36"/>
      <c r="K773" s="16" t="s">
        <v>371</v>
      </c>
      <c r="L773" s="80"/>
    </row>
    <row r="774" spans="1:12" s="55" customFormat="1" ht="22.5" customHeight="1" x14ac:dyDescent="0.2">
      <c r="A774" s="199"/>
      <c r="B774" s="11"/>
      <c r="C774" s="16"/>
      <c r="D774" s="159" t="s">
        <v>184</v>
      </c>
      <c r="E774" s="61"/>
      <c r="F774" s="61"/>
      <c r="G774" s="78"/>
      <c r="H774" s="78"/>
      <c r="I774" s="78"/>
      <c r="J774" s="36"/>
      <c r="K774" s="16" t="s">
        <v>372</v>
      </c>
      <c r="L774" s="80"/>
    </row>
    <row r="775" spans="1:12" s="55" customFormat="1" ht="22.5" customHeight="1" x14ac:dyDescent="0.2">
      <c r="A775" s="29"/>
      <c r="B775" s="17"/>
      <c r="C775" s="38"/>
      <c r="D775" s="386" t="s">
        <v>268</v>
      </c>
      <c r="E775" s="62"/>
      <c r="F775" s="62"/>
      <c r="G775" s="79"/>
      <c r="H775" s="79"/>
      <c r="I775" s="79"/>
      <c r="J775" s="47"/>
      <c r="K775" s="58"/>
      <c r="L775" s="81"/>
    </row>
    <row r="776" spans="1:12" s="55" customFormat="1" ht="23.1" customHeight="1" x14ac:dyDescent="0.2">
      <c r="A776" s="211">
        <v>22</v>
      </c>
      <c r="B776" s="11" t="s">
        <v>1216</v>
      </c>
      <c r="C776" s="11" t="s">
        <v>97</v>
      </c>
      <c r="D776" s="11" t="s">
        <v>1212</v>
      </c>
      <c r="E776" s="34" t="s">
        <v>72</v>
      </c>
      <c r="F776" s="34" t="s">
        <v>72</v>
      </c>
      <c r="G776" s="34" t="s">
        <v>72</v>
      </c>
      <c r="H776" s="35">
        <v>250000</v>
      </c>
      <c r="I776" s="35">
        <v>250000</v>
      </c>
      <c r="J776" s="36" t="s">
        <v>1214</v>
      </c>
      <c r="K776" s="281" t="s">
        <v>80</v>
      </c>
      <c r="L776" s="15" t="s">
        <v>18</v>
      </c>
    </row>
    <row r="777" spans="1:12" s="55" customFormat="1" ht="23.1" customHeight="1" x14ac:dyDescent="0.2">
      <c r="A777" s="278"/>
      <c r="B777" s="11" t="s">
        <v>1306</v>
      </c>
      <c r="C777" s="11" t="s">
        <v>252</v>
      </c>
      <c r="D777" s="53" t="s">
        <v>1332</v>
      </c>
      <c r="E777" s="34"/>
      <c r="F777" s="34"/>
      <c r="G777" s="35"/>
      <c r="H777" s="35"/>
      <c r="I777" s="35"/>
      <c r="J777" s="36" t="s">
        <v>260</v>
      </c>
      <c r="K777" s="281" t="s">
        <v>133</v>
      </c>
      <c r="L777" s="15"/>
    </row>
    <row r="778" spans="1:12" s="55" customFormat="1" ht="23.1" customHeight="1" x14ac:dyDescent="0.2">
      <c r="A778" s="278"/>
      <c r="B778" s="11"/>
      <c r="C778" s="11" t="s">
        <v>256</v>
      </c>
      <c r="D778" s="53" t="s">
        <v>1211</v>
      </c>
      <c r="E778" s="34"/>
      <c r="F778" s="34"/>
      <c r="G778" s="35"/>
      <c r="H778" s="35"/>
      <c r="I778" s="35"/>
      <c r="J778" s="78"/>
      <c r="K778" s="281" t="s">
        <v>261</v>
      </c>
      <c r="L778" s="15"/>
    </row>
    <row r="779" spans="1:12" s="55" customFormat="1" ht="23.1" customHeight="1" x14ac:dyDescent="0.2">
      <c r="A779" s="278"/>
      <c r="B779" s="11"/>
      <c r="C779" s="11" t="s">
        <v>30</v>
      </c>
      <c r="D779" s="11" t="s">
        <v>420</v>
      </c>
      <c r="E779" s="34"/>
      <c r="F779" s="34"/>
      <c r="G779" s="35"/>
      <c r="H779" s="35"/>
      <c r="I779" s="35"/>
      <c r="J779" s="78"/>
      <c r="K779" s="281" t="s">
        <v>262</v>
      </c>
      <c r="L779" s="15"/>
    </row>
    <row r="780" spans="1:12" s="55" customFormat="1" ht="23.1" customHeight="1" x14ac:dyDescent="0.2">
      <c r="A780" s="399"/>
      <c r="B780" s="17"/>
      <c r="C780" s="17"/>
      <c r="D780" s="17"/>
      <c r="E780" s="44"/>
      <c r="F780" s="44"/>
      <c r="G780" s="46"/>
      <c r="H780" s="46"/>
      <c r="I780" s="46"/>
      <c r="J780" s="79"/>
      <c r="K780" s="330" t="s">
        <v>35</v>
      </c>
      <c r="L780" s="31"/>
    </row>
    <row r="781" spans="1:12" s="55" customFormat="1" ht="23.1" customHeight="1" x14ac:dyDescent="0.2">
      <c r="A781" s="199">
        <v>23</v>
      </c>
      <c r="B781" s="11" t="s">
        <v>1011</v>
      </c>
      <c r="C781" s="11" t="s">
        <v>97</v>
      </c>
      <c r="D781" s="11" t="s">
        <v>1015</v>
      </c>
      <c r="E781" s="34" t="s">
        <v>72</v>
      </c>
      <c r="F781" s="34" t="s">
        <v>72</v>
      </c>
      <c r="G781" s="34" t="s">
        <v>72</v>
      </c>
      <c r="H781" s="35">
        <v>300000</v>
      </c>
      <c r="I781" s="35">
        <v>300000</v>
      </c>
      <c r="J781" s="84" t="s">
        <v>254</v>
      </c>
      <c r="K781" s="281" t="s">
        <v>80</v>
      </c>
      <c r="L781" s="15" t="s">
        <v>18</v>
      </c>
    </row>
    <row r="782" spans="1:12" s="55" customFormat="1" ht="23.1" customHeight="1" x14ac:dyDescent="0.2">
      <c r="A782" s="278"/>
      <c r="B782" s="11" t="s">
        <v>1013</v>
      </c>
      <c r="C782" s="11" t="s">
        <v>252</v>
      </c>
      <c r="D782" s="53" t="s">
        <v>1016</v>
      </c>
      <c r="E782" s="34"/>
      <c r="F782" s="34"/>
      <c r="G782" s="35"/>
      <c r="H782" s="35"/>
      <c r="I782" s="35"/>
      <c r="J782" s="36" t="s">
        <v>1017</v>
      </c>
      <c r="K782" s="281" t="s">
        <v>133</v>
      </c>
      <c r="L782" s="15"/>
    </row>
    <row r="783" spans="1:12" s="55" customFormat="1" ht="23.1" customHeight="1" x14ac:dyDescent="0.2">
      <c r="A783" s="278"/>
      <c r="B783" s="11" t="s">
        <v>1014</v>
      </c>
      <c r="C783" s="11" t="s">
        <v>33</v>
      </c>
      <c r="D783" s="11" t="s">
        <v>184</v>
      </c>
      <c r="E783" s="34"/>
      <c r="F783" s="34"/>
      <c r="G783" s="35"/>
      <c r="H783" s="35"/>
      <c r="I783" s="35"/>
      <c r="J783" s="36" t="s">
        <v>1018</v>
      </c>
      <c r="K783" s="281" t="s">
        <v>255</v>
      </c>
      <c r="L783" s="15"/>
    </row>
    <row r="784" spans="1:12" s="55" customFormat="1" ht="23.1" customHeight="1" x14ac:dyDescent="0.2">
      <c r="A784" s="399"/>
      <c r="B784" s="17"/>
      <c r="C784" s="17"/>
      <c r="D784" s="17" t="s">
        <v>268</v>
      </c>
      <c r="E784" s="44"/>
      <c r="F784" s="44"/>
      <c r="G784" s="46"/>
      <c r="H784" s="46"/>
      <c r="I784" s="46"/>
      <c r="J784" s="47"/>
      <c r="K784" s="330" t="s">
        <v>35</v>
      </c>
      <c r="L784" s="31"/>
    </row>
    <row r="785" spans="1:12" s="55" customFormat="1" ht="23.1" customHeight="1" x14ac:dyDescent="0.2">
      <c r="A785" s="199">
        <v>24</v>
      </c>
      <c r="B785" s="11" t="s">
        <v>1137</v>
      </c>
      <c r="C785" s="11" t="s">
        <v>23</v>
      </c>
      <c r="D785" s="11" t="s">
        <v>1020</v>
      </c>
      <c r="E785" s="34" t="s">
        <v>72</v>
      </c>
      <c r="F785" s="34" t="s">
        <v>72</v>
      </c>
      <c r="G785" s="34" t="s">
        <v>72</v>
      </c>
      <c r="H785" s="35">
        <v>1300000</v>
      </c>
      <c r="I785" s="35">
        <v>1300000</v>
      </c>
      <c r="J785" s="36" t="s">
        <v>1255</v>
      </c>
      <c r="K785" s="281" t="s">
        <v>247</v>
      </c>
      <c r="L785" s="15" t="s">
        <v>18</v>
      </c>
    </row>
    <row r="786" spans="1:12" s="55" customFormat="1" ht="23.1" customHeight="1" x14ac:dyDescent="0.2">
      <c r="A786" s="278"/>
      <c r="B786" s="11" t="s">
        <v>1012</v>
      </c>
      <c r="C786" s="11" t="s">
        <v>240</v>
      </c>
      <c r="D786" s="11" t="s">
        <v>1021</v>
      </c>
      <c r="E786" s="34"/>
      <c r="F786" s="34"/>
      <c r="G786" s="35"/>
      <c r="H786" s="35"/>
      <c r="I786" s="35"/>
      <c r="J786" s="36"/>
      <c r="K786" s="281" t="s">
        <v>248</v>
      </c>
      <c r="L786" s="15"/>
    </row>
    <row r="787" spans="1:12" s="55" customFormat="1" ht="23.1" customHeight="1" x14ac:dyDescent="0.2">
      <c r="A787" s="278"/>
      <c r="B787" s="11"/>
      <c r="C787" s="11" t="s">
        <v>241</v>
      </c>
      <c r="D787" s="53" t="s">
        <v>1450</v>
      </c>
      <c r="E787" s="34"/>
      <c r="F787" s="34"/>
      <c r="G787" s="35"/>
      <c r="H787" s="35"/>
      <c r="I787" s="35"/>
      <c r="J787" s="78"/>
      <c r="K787" s="281" t="s">
        <v>249</v>
      </c>
      <c r="L787" s="15"/>
    </row>
    <row r="788" spans="1:12" s="55" customFormat="1" ht="23.1" customHeight="1" x14ac:dyDescent="0.2">
      <c r="A788" s="278"/>
      <c r="B788" s="11"/>
      <c r="C788" s="11"/>
      <c r="D788" s="11" t="s">
        <v>184</v>
      </c>
      <c r="E788" s="34"/>
      <c r="F788" s="34"/>
      <c r="G788" s="35"/>
      <c r="H788" s="35"/>
      <c r="I788" s="35"/>
      <c r="J788" s="78"/>
      <c r="K788" s="281" t="s">
        <v>250</v>
      </c>
      <c r="L788" s="15"/>
    </row>
    <row r="789" spans="1:12" s="55" customFormat="1" ht="23.1" customHeight="1" thickBot="1" x14ac:dyDescent="0.25">
      <c r="A789" s="278"/>
      <c r="B789" s="11"/>
      <c r="C789" s="11"/>
      <c r="D789" s="11" t="s">
        <v>268</v>
      </c>
      <c r="E789" s="34"/>
      <c r="F789" s="34"/>
      <c r="G789" s="35"/>
      <c r="H789" s="35"/>
      <c r="I789" s="35"/>
      <c r="J789" s="78"/>
      <c r="K789" s="281"/>
      <c r="L789" s="15"/>
    </row>
    <row r="790" spans="1:12" s="55" customFormat="1" ht="23.1" customHeight="1" x14ac:dyDescent="0.2">
      <c r="A790" s="400"/>
      <c r="B790" s="40"/>
      <c r="C790" s="40"/>
      <c r="D790" s="40"/>
      <c r="E790" s="42"/>
      <c r="F790" s="42"/>
      <c r="G790" s="68"/>
      <c r="H790" s="68"/>
      <c r="I790" s="68"/>
      <c r="J790" s="331"/>
      <c r="K790" s="332"/>
      <c r="L790" s="39"/>
    </row>
    <row r="791" spans="1:12" s="55" customFormat="1" ht="23.1" customHeight="1" x14ac:dyDescent="0.2">
      <c r="A791" s="154"/>
      <c r="B791" s="26"/>
      <c r="C791" s="26"/>
      <c r="D791" s="26"/>
      <c r="E791" s="51"/>
      <c r="F791" s="51"/>
      <c r="G791" s="73"/>
      <c r="H791" s="73"/>
      <c r="I791" s="73"/>
      <c r="J791" s="249"/>
      <c r="K791" s="328"/>
      <c r="L791" s="25"/>
    </row>
    <row r="792" spans="1:12" s="55" customFormat="1" ht="23.1" customHeight="1" thickBot="1" x14ac:dyDescent="0.25">
      <c r="A792" s="154"/>
      <c r="B792" s="26"/>
      <c r="C792" s="26"/>
      <c r="D792" s="26"/>
      <c r="E792" s="51"/>
      <c r="F792" s="51"/>
      <c r="G792" s="73"/>
      <c r="H792" s="73"/>
      <c r="I792" s="73"/>
      <c r="J792" s="249"/>
      <c r="K792" s="328"/>
      <c r="L792" s="25"/>
    </row>
    <row r="793" spans="1:12" s="55" customFormat="1" ht="23.1" customHeight="1" x14ac:dyDescent="0.2">
      <c r="A793" s="592" t="s">
        <v>3</v>
      </c>
      <c r="B793" s="594" t="s">
        <v>4</v>
      </c>
      <c r="C793" s="594" t="s">
        <v>5</v>
      </c>
      <c r="D793" s="508" t="s">
        <v>6</v>
      </c>
      <c r="E793" s="596" t="s">
        <v>53</v>
      </c>
      <c r="F793" s="596"/>
      <c r="G793" s="596"/>
      <c r="H793" s="596"/>
      <c r="I793" s="596"/>
      <c r="J793" s="508" t="s">
        <v>8</v>
      </c>
      <c r="K793" s="597" t="s">
        <v>9</v>
      </c>
      <c r="L793" s="599" t="s">
        <v>10</v>
      </c>
    </row>
    <row r="794" spans="1:12" s="55" customFormat="1" ht="23.1" customHeight="1" thickBot="1" x14ac:dyDescent="0.25">
      <c r="A794" s="593"/>
      <c r="B794" s="595"/>
      <c r="C794" s="595"/>
      <c r="D794" s="509" t="s">
        <v>11</v>
      </c>
      <c r="E794" s="175" t="s">
        <v>12</v>
      </c>
      <c r="F794" s="175" t="s">
        <v>13</v>
      </c>
      <c r="G794" s="176" t="s">
        <v>14</v>
      </c>
      <c r="H794" s="176" t="s">
        <v>15</v>
      </c>
      <c r="I794" s="176" t="s">
        <v>98</v>
      </c>
      <c r="J794" s="177" t="s">
        <v>16</v>
      </c>
      <c r="K794" s="598"/>
      <c r="L794" s="600"/>
    </row>
    <row r="795" spans="1:12" s="55" customFormat="1" ht="23.1" customHeight="1" x14ac:dyDescent="0.2">
      <c r="A795" s="199">
        <v>25</v>
      </c>
      <c r="B795" s="11" t="s">
        <v>1256</v>
      </c>
      <c r="C795" s="11" t="s">
        <v>97</v>
      </c>
      <c r="D795" s="11" t="s">
        <v>142</v>
      </c>
      <c r="E795" s="34" t="s">
        <v>72</v>
      </c>
      <c r="F795" s="34" t="s">
        <v>72</v>
      </c>
      <c r="G795" s="34" t="s">
        <v>72</v>
      </c>
      <c r="H795" s="35">
        <v>400000</v>
      </c>
      <c r="I795" s="35">
        <v>400000</v>
      </c>
      <c r="J795" s="36" t="s">
        <v>264</v>
      </c>
      <c r="K795" s="281" t="s">
        <v>80</v>
      </c>
      <c r="L795" s="15" t="s">
        <v>18</v>
      </c>
    </row>
    <row r="796" spans="1:12" s="55" customFormat="1" ht="23.1" customHeight="1" x14ac:dyDescent="0.2">
      <c r="A796" s="278"/>
      <c r="B796" s="11" t="s">
        <v>1022</v>
      </c>
      <c r="C796" s="11" t="s">
        <v>252</v>
      </c>
      <c r="D796" s="53" t="s">
        <v>842</v>
      </c>
      <c r="E796" s="34"/>
      <c r="F796" s="34"/>
      <c r="G796" s="35"/>
      <c r="H796" s="35"/>
      <c r="I796" s="35"/>
      <c r="J796" s="78"/>
      <c r="K796" s="281" t="s">
        <v>133</v>
      </c>
      <c r="L796" s="15"/>
    </row>
    <row r="797" spans="1:12" s="55" customFormat="1" ht="23.1" customHeight="1" x14ac:dyDescent="0.2">
      <c r="A797" s="278"/>
      <c r="B797" s="11"/>
      <c r="C797" s="11" t="s">
        <v>256</v>
      </c>
      <c r="D797" s="11" t="s">
        <v>184</v>
      </c>
      <c r="E797" s="34"/>
      <c r="F797" s="34"/>
      <c r="G797" s="35"/>
      <c r="H797" s="35"/>
      <c r="I797" s="35"/>
      <c r="J797" s="78"/>
      <c r="K797" s="281" t="s">
        <v>261</v>
      </c>
      <c r="L797" s="15"/>
    </row>
    <row r="798" spans="1:12" s="55" customFormat="1" ht="23.1" customHeight="1" x14ac:dyDescent="0.2">
      <c r="A798" s="278"/>
      <c r="B798" s="11"/>
      <c r="C798" s="11" t="s">
        <v>30</v>
      </c>
      <c r="D798" s="11" t="s">
        <v>268</v>
      </c>
      <c r="E798" s="34"/>
      <c r="F798" s="34"/>
      <c r="G798" s="35"/>
      <c r="H798" s="35"/>
      <c r="I798" s="35"/>
      <c r="J798" s="78"/>
      <c r="K798" s="281" t="s">
        <v>262</v>
      </c>
      <c r="L798" s="15"/>
    </row>
    <row r="799" spans="1:12" s="55" customFormat="1" ht="23.1" customHeight="1" x14ac:dyDescent="0.2">
      <c r="A799" s="399"/>
      <c r="B799" s="17"/>
      <c r="C799" s="17"/>
      <c r="D799" s="17"/>
      <c r="E799" s="44"/>
      <c r="F799" s="44"/>
      <c r="G799" s="46"/>
      <c r="H799" s="46"/>
      <c r="I799" s="46"/>
      <c r="J799" s="79"/>
      <c r="K799" s="330" t="s">
        <v>35</v>
      </c>
      <c r="L799" s="31"/>
    </row>
    <row r="800" spans="1:12" s="55" customFormat="1" ht="23.1" customHeight="1" x14ac:dyDescent="0.2">
      <c r="A800" s="199">
        <v>26</v>
      </c>
      <c r="B800" s="11" t="s">
        <v>1417</v>
      </c>
      <c r="C800" s="11" t="s">
        <v>97</v>
      </c>
      <c r="D800" s="11" t="s">
        <v>1314</v>
      </c>
      <c r="E800" s="34" t="s">
        <v>72</v>
      </c>
      <c r="F800" s="34" t="s">
        <v>72</v>
      </c>
      <c r="G800" s="34" t="s">
        <v>72</v>
      </c>
      <c r="H800" s="35">
        <v>230000</v>
      </c>
      <c r="I800" s="35">
        <v>230000</v>
      </c>
      <c r="J800" s="36" t="s">
        <v>1315</v>
      </c>
      <c r="K800" s="281" t="s">
        <v>80</v>
      </c>
      <c r="L800" s="15" t="s">
        <v>18</v>
      </c>
    </row>
    <row r="801" spans="1:12" s="55" customFormat="1" ht="23.1" customHeight="1" x14ac:dyDescent="0.2">
      <c r="A801" s="278"/>
      <c r="B801" s="11" t="s">
        <v>1022</v>
      </c>
      <c r="C801" s="11" t="s">
        <v>252</v>
      </c>
      <c r="D801" s="11" t="s">
        <v>759</v>
      </c>
      <c r="E801" s="34"/>
      <c r="F801" s="34"/>
      <c r="G801" s="35"/>
      <c r="H801" s="35"/>
      <c r="I801" s="35"/>
      <c r="J801" s="36" t="s">
        <v>260</v>
      </c>
      <c r="K801" s="281" t="s">
        <v>133</v>
      </c>
      <c r="L801" s="15"/>
    </row>
    <row r="802" spans="1:12" s="55" customFormat="1" ht="23.1" customHeight="1" x14ac:dyDescent="0.2">
      <c r="A802" s="278"/>
      <c r="B802" s="11"/>
      <c r="C802" s="11" t="s">
        <v>256</v>
      </c>
      <c r="D802" s="11" t="s">
        <v>1027</v>
      </c>
      <c r="E802" s="34"/>
      <c r="F802" s="34"/>
      <c r="G802" s="35"/>
      <c r="H802" s="35"/>
      <c r="I802" s="35"/>
      <c r="J802" s="78"/>
      <c r="K802" s="281" t="s">
        <v>261</v>
      </c>
      <c r="L802" s="15"/>
    </row>
    <row r="803" spans="1:12" s="55" customFormat="1" ht="23.1" customHeight="1" x14ac:dyDescent="0.2">
      <c r="A803" s="278"/>
      <c r="B803" s="11"/>
      <c r="C803" s="11" t="s">
        <v>30</v>
      </c>
      <c r="D803" s="11" t="s">
        <v>1257</v>
      </c>
      <c r="E803" s="34"/>
      <c r="F803" s="34"/>
      <c r="G803" s="35"/>
      <c r="H803" s="35"/>
      <c r="I803" s="35"/>
      <c r="J803" s="78"/>
      <c r="K803" s="281" t="s">
        <v>262</v>
      </c>
      <c r="L803" s="15"/>
    </row>
    <row r="804" spans="1:12" s="55" customFormat="1" ht="23.1" customHeight="1" x14ac:dyDescent="0.2">
      <c r="A804" s="278"/>
      <c r="B804" s="11"/>
      <c r="C804" s="11"/>
      <c r="D804" s="11" t="s">
        <v>992</v>
      </c>
      <c r="E804" s="34"/>
      <c r="F804" s="34"/>
      <c r="G804" s="35"/>
      <c r="H804" s="35"/>
      <c r="I804" s="35"/>
      <c r="J804" s="78"/>
      <c r="K804" s="281" t="s">
        <v>35</v>
      </c>
      <c r="L804" s="15"/>
    </row>
    <row r="805" spans="1:12" s="55" customFormat="1" ht="23.1" customHeight="1" x14ac:dyDescent="0.2">
      <c r="A805" s="399"/>
      <c r="B805" s="17"/>
      <c r="C805" s="17"/>
      <c r="D805" s="401" t="s">
        <v>268</v>
      </c>
      <c r="E805" s="44"/>
      <c r="F805" s="44"/>
      <c r="G805" s="46"/>
      <c r="H805" s="46"/>
      <c r="I805" s="46"/>
      <c r="J805" s="402"/>
      <c r="K805" s="330"/>
      <c r="L805" s="31"/>
    </row>
    <row r="806" spans="1:12" s="55" customFormat="1" ht="23.1" customHeight="1" x14ac:dyDescent="0.2">
      <c r="A806" s="199">
        <v>27</v>
      </c>
      <c r="B806" s="11" t="s">
        <v>85</v>
      </c>
      <c r="C806" s="16" t="s">
        <v>38</v>
      </c>
      <c r="D806" s="26" t="s">
        <v>1028</v>
      </c>
      <c r="E806" s="34" t="s">
        <v>72</v>
      </c>
      <c r="F806" s="34" t="s">
        <v>72</v>
      </c>
      <c r="G806" s="34" t="s">
        <v>72</v>
      </c>
      <c r="H806" s="78">
        <v>250000</v>
      </c>
      <c r="I806" s="78">
        <v>250000</v>
      </c>
      <c r="J806" s="36" t="s">
        <v>150</v>
      </c>
      <c r="K806" s="281" t="s">
        <v>80</v>
      </c>
      <c r="L806" s="80" t="s">
        <v>18</v>
      </c>
    </row>
    <row r="807" spans="1:12" s="55" customFormat="1" ht="23.1" customHeight="1" x14ac:dyDescent="0.2">
      <c r="A807" s="199"/>
      <c r="B807" s="11" t="s">
        <v>1029</v>
      </c>
      <c r="C807" s="16" t="s">
        <v>132</v>
      </c>
      <c r="D807" s="26" t="s">
        <v>386</v>
      </c>
      <c r="E807" s="61"/>
      <c r="F807" s="61"/>
      <c r="G807" s="78"/>
      <c r="H807" s="78"/>
      <c r="I807" s="78"/>
      <c r="J807" s="36" t="s">
        <v>81</v>
      </c>
      <c r="K807" s="281" t="s">
        <v>133</v>
      </c>
      <c r="L807" s="80"/>
    </row>
    <row r="808" spans="1:12" s="55" customFormat="1" ht="23.1" customHeight="1" x14ac:dyDescent="0.2">
      <c r="A808" s="199"/>
      <c r="B808" s="11" t="s">
        <v>1014</v>
      </c>
      <c r="C808" s="16" t="s">
        <v>300</v>
      </c>
      <c r="D808" s="26" t="s">
        <v>387</v>
      </c>
      <c r="E808" s="61"/>
      <c r="F808" s="61"/>
      <c r="G808" s="78"/>
      <c r="H808" s="78"/>
      <c r="I808" s="78"/>
      <c r="J808" s="36"/>
      <c r="K808" s="281" t="s">
        <v>261</v>
      </c>
      <c r="L808" s="80"/>
    </row>
    <row r="809" spans="1:12" s="55" customFormat="1" ht="23.1" customHeight="1" x14ac:dyDescent="0.2">
      <c r="A809" s="199"/>
      <c r="B809" s="11"/>
      <c r="C809" s="16" t="s">
        <v>30</v>
      </c>
      <c r="D809" s="11" t="s">
        <v>184</v>
      </c>
      <c r="E809" s="61"/>
      <c r="F809" s="61"/>
      <c r="G809" s="78"/>
      <c r="H809" s="78"/>
      <c r="I809" s="78"/>
      <c r="J809" s="36"/>
      <c r="K809" s="281" t="s">
        <v>262</v>
      </c>
      <c r="L809" s="80"/>
    </row>
    <row r="810" spans="1:12" s="55" customFormat="1" ht="23.1" customHeight="1" x14ac:dyDescent="0.2">
      <c r="A810" s="29"/>
      <c r="B810" s="17"/>
      <c r="C810" s="38"/>
      <c r="D810" s="182" t="s">
        <v>188</v>
      </c>
      <c r="E810" s="62"/>
      <c r="F810" s="62"/>
      <c r="G810" s="79"/>
      <c r="H810" s="79"/>
      <c r="I810" s="79"/>
      <c r="J810" s="47"/>
      <c r="K810" s="330" t="s">
        <v>35</v>
      </c>
      <c r="L810" s="81"/>
    </row>
    <row r="811" spans="1:12" s="55" customFormat="1" ht="22.5" customHeight="1" x14ac:dyDescent="0.2">
      <c r="A811" s="199">
        <v>28</v>
      </c>
      <c r="B811" s="11" t="s">
        <v>882</v>
      </c>
      <c r="C811" s="16" t="s">
        <v>38</v>
      </c>
      <c r="D811" s="55" t="s">
        <v>775</v>
      </c>
      <c r="E811" s="34" t="s">
        <v>72</v>
      </c>
      <c r="F811" s="34" t="s">
        <v>72</v>
      </c>
      <c r="G811" s="34" t="s">
        <v>72</v>
      </c>
      <c r="H811" s="78">
        <v>90000</v>
      </c>
      <c r="I811" s="78">
        <v>90000</v>
      </c>
      <c r="J811" s="36" t="s">
        <v>303</v>
      </c>
      <c r="K811" s="281" t="s">
        <v>80</v>
      </c>
      <c r="L811" s="80" t="s">
        <v>18</v>
      </c>
    </row>
    <row r="812" spans="1:12" s="55" customFormat="1" ht="22.5" customHeight="1" x14ac:dyDescent="0.2">
      <c r="A812" s="199"/>
      <c r="B812" s="11" t="s">
        <v>1022</v>
      </c>
      <c r="C812" s="16" t="s">
        <v>132</v>
      </c>
      <c r="D812" s="11" t="s">
        <v>1040</v>
      </c>
      <c r="E812" s="61"/>
      <c r="F812" s="61"/>
      <c r="G812" s="78"/>
      <c r="H812" s="78"/>
      <c r="I812" s="78"/>
      <c r="J812" s="36" t="s">
        <v>260</v>
      </c>
      <c r="K812" s="281" t="s">
        <v>133</v>
      </c>
      <c r="L812" s="80"/>
    </row>
    <row r="813" spans="1:12" s="55" customFormat="1" ht="22.5" customHeight="1" x14ac:dyDescent="0.2">
      <c r="A813" s="199"/>
      <c r="B813" s="11"/>
      <c r="C813" s="16" t="s">
        <v>300</v>
      </c>
      <c r="D813" s="11" t="s">
        <v>1041</v>
      </c>
      <c r="E813" s="61"/>
      <c r="F813" s="61"/>
      <c r="G813" s="78"/>
      <c r="H813" s="78"/>
      <c r="I813" s="78"/>
      <c r="J813" s="36"/>
      <c r="K813" s="281" t="s">
        <v>261</v>
      </c>
      <c r="L813" s="80"/>
    </row>
    <row r="814" spans="1:12" s="55" customFormat="1" ht="22.5" customHeight="1" x14ac:dyDescent="0.2">
      <c r="A814" s="199"/>
      <c r="B814" s="11"/>
      <c r="C814" s="16" t="s">
        <v>30</v>
      </c>
      <c r="D814" s="11" t="s">
        <v>184</v>
      </c>
      <c r="E814" s="61"/>
      <c r="F814" s="61"/>
      <c r="G814" s="78"/>
      <c r="H814" s="78"/>
      <c r="I814" s="78"/>
      <c r="J814" s="36"/>
      <c r="K814" s="281" t="s">
        <v>262</v>
      </c>
      <c r="L814" s="80"/>
    </row>
    <row r="815" spans="1:12" s="55" customFormat="1" ht="22.5" customHeight="1" thickBot="1" x14ac:dyDescent="0.25">
      <c r="A815" s="199"/>
      <c r="B815" s="11"/>
      <c r="C815" s="16"/>
      <c r="D815" s="26" t="s">
        <v>188</v>
      </c>
      <c r="E815" s="61"/>
      <c r="F815" s="61"/>
      <c r="G815" s="78"/>
      <c r="H815" s="78"/>
      <c r="I815" s="78"/>
      <c r="J815" s="36"/>
      <c r="K815" s="281" t="s">
        <v>35</v>
      </c>
      <c r="L815" s="80"/>
    </row>
    <row r="816" spans="1:12" s="55" customFormat="1" ht="22.5" customHeight="1" thickBot="1" x14ac:dyDescent="0.25">
      <c r="A816" s="39"/>
      <c r="B816" s="40"/>
      <c r="C816" s="54"/>
      <c r="D816" s="40"/>
      <c r="E816" s="82"/>
      <c r="F816" s="82"/>
      <c r="G816" s="331"/>
      <c r="H816" s="331"/>
      <c r="I816" s="331"/>
      <c r="J816" s="69"/>
      <c r="K816" s="332"/>
      <c r="L816" s="333"/>
    </row>
    <row r="817" spans="1:12" s="55" customFormat="1" ht="23.1" customHeight="1" x14ac:dyDescent="0.2">
      <c r="A817" s="592" t="s">
        <v>3</v>
      </c>
      <c r="B817" s="594" t="s">
        <v>4</v>
      </c>
      <c r="C817" s="594" t="s">
        <v>5</v>
      </c>
      <c r="D817" s="508" t="s">
        <v>6</v>
      </c>
      <c r="E817" s="596" t="s">
        <v>53</v>
      </c>
      <c r="F817" s="596"/>
      <c r="G817" s="596"/>
      <c r="H817" s="596"/>
      <c r="I817" s="596"/>
      <c r="J817" s="508" t="s">
        <v>8</v>
      </c>
      <c r="K817" s="597" t="s">
        <v>9</v>
      </c>
      <c r="L817" s="599" t="s">
        <v>10</v>
      </c>
    </row>
    <row r="818" spans="1:12" s="55" customFormat="1" ht="23.1" customHeight="1" thickBot="1" x14ac:dyDescent="0.25">
      <c r="A818" s="593"/>
      <c r="B818" s="595"/>
      <c r="C818" s="595"/>
      <c r="D818" s="509" t="s">
        <v>11</v>
      </c>
      <c r="E818" s="175" t="s">
        <v>12</v>
      </c>
      <c r="F818" s="175" t="s">
        <v>13</v>
      </c>
      <c r="G818" s="176" t="s">
        <v>14</v>
      </c>
      <c r="H818" s="176" t="s">
        <v>15</v>
      </c>
      <c r="I818" s="176" t="s">
        <v>98</v>
      </c>
      <c r="J818" s="177" t="s">
        <v>16</v>
      </c>
      <c r="K818" s="598"/>
      <c r="L818" s="600"/>
    </row>
    <row r="819" spans="1:12" s="55" customFormat="1" ht="23.1" customHeight="1" x14ac:dyDescent="0.2">
      <c r="A819" s="199">
        <v>29</v>
      </c>
      <c r="B819" s="11" t="s">
        <v>239</v>
      </c>
      <c r="C819" s="11" t="s">
        <v>23</v>
      </c>
      <c r="D819" s="11" t="s">
        <v>242</v>
      </c>
      <c r="E819" s="34" t="s">
        <v>72</v>
      </c>
      <c r="F819" s="34" t="s">
        <v>72</v>
      </c>
      <c r="G819" s="34" t="s">
        <v>72</v>
      </c>
      <c r="H819" s="34" t="s">
        <v>72</v>
      </c>
      <c r="I819" s="35">
        <v>1500000</v>
      </c>
      <c r="J819" s="36" t="s">
        <v>245</v>
      </c>
      <c r="K819" s="281" t="s">
        <v>247</v>
      </c>
      <c r="L819" s="15" t="s">
        <v>18</v>
      </c>
    </row>
    <row r="820" spans="1:12" s="55" customFormat="1" ht="23.1" customHeight="1" x14ac:dyDescent="0.2">
      <c r="A820" s="278"/>
      <c r="B820" s="11" t="s">
        <v>891</v>
      </c>
      <c r="C820" s="11" t="s">
        <v>240</v>
      </c>
      <c r="D820" s="11" t="s">
        <v>243</v>
      </c>
      <c r="E820" s="34"/>
      <c r="F820" s="34"/>
      <c r="G820" s="35"/>
      <c r="H820" s="35"/>
      <c r="I820" s="35"/>
      <c r="J820" s="36" t="s">
        <v>246</v>
      </c>
      <c r="K820" s="281" t="s">
        <v>248</v>
      </c>
      <c r="L820" s="15"/>
    </row>
    <row r="821" spans="1:12" s="55" customFormat="1" ht="23.1" customHeight="1" x14ac:dyDescent="0.2">
      <c r="A821" s="278"/>
      <c r="B821" s="11" t="s">
        <v>235</v>
      </c>
      <c r="C821" s="11" t="s">
        <v>241</v>
      </c>
      <c r="D821" s="11" t="s">
        <v>244</v>
      </c>
      <c r="E821" s="34"/>
      <c r="F821" s="34"/>
      <c r="G821" s="35"/>
      <c r="H821" s="35"/>
      <c r="I821" s="35"/>
      <c r="J821" s="78"/>
      <c r="K821" s="281" t="s">
        <v>249</v>
      </c>
      <c r="L821" s="15"/>
    </row>
    <row r="822" spans="1:12" s="55" customFormat="1" ht="23.1" customHeight="1" x14ac:dyDescent="0.2">
      <c r="A822" s="278"/>
      <c r="B822" s="11"/>
      <c r="C822" s="11"/>
      <c r="D822" s="11" t="s">
        <v>419</v>
      </c>
      <c r="E822" s="34"/>
      <c r="F822" s="34"/>
      <c r="G822" s="35"/>
      <c r="H822" s="35"/>
      <c r="I822" s="35"/>
      <c r="J822" s="78"/>
      <c r="K822" s="281" t="s">
        <v>250</v>
      </c>
      <c r="L822" s="15"/>
    </row>
    <row r="823" spans="1:12" s="55" customFormat="1" ht="23.1" customHeight="1" x14ac:dyDescent="0.2">
      <c r="A823" s="278"/>
      <c r="B823" s="11"/>
      <c r="C823" s="11"/>
      <c r="D823" s="11" t="s">
        <v>184</v>
      </c>
      <c r="E823" s="34"/>
      <c r="F823" s="34"/>
      <c r="G823" s="35"/>
      <c r="H823" s="35"/>
      <c r="I823" s="35"/>
      <c r="J823" s="78"/>
      <c r="K823" s="281"/>
      <c r="L823" s="15"/>
    </row>
    <row r="824" spans="1:12" s="55" customFormat="1" ht="23.1" customHeight="1" x14ac:dyDescent="0.2">
      <c r="A824" s="399"/>
      <c r="B824" s="17"/>
      <c r="C824" s="17"/>
      <c r="D824" s="17" t="s">
        <v>268</v>
      </c>
      <c r="E824" s="44"/>
      <c r="F824" s="44"/>
      <c r="G824" s="46"/>
      <c r="H824" s="46"/>
      <c r="I824" s="46"/>
      <c r="J824" s="79"/>
      <c r="K824" s="330"/>
      <c r="L824" s="31"/>
    </row>
    <row r="825" spans="1:12" s="55" customFormat="1" ht="23.1" customHeight="1" x14ac:dyDescent="0.2">
      <c r="A825" s="199">
        <v>30</v>
      </c>
      <c r="B825" s="11" t="s">
        <v>82</v>
      </c>
      <c r="C825" s="11" t="s">
        <v>97</v>
      </c>
      <c r="D825" s="11" t="s">
        <v>31</v>
      </c>
      <c r="E825" s="34" t="s">
        <v>72</v>
      </c>
      <c r="F825" s="34" t="s">
        <v>72</v>
      </c>
      <c r="G825" s="34" t="s">
        <v>72</v>
      </c>
      <c r="H825" s="35">
        <v>1000000</v>
      </c>
      <c r="I825" s="35">
        <v>1000000</v>
      </c>
      <c r="J825" s="84" t="s">
        <v>1166</v>
      </c>
      <c r="K825" s="281" t="s">
        <v>80</v>
      </c>
      <c r="L825" s="15" t="s">
        <v>18</v>
      </c>
    </row>
    <row r="826" spans="1:12" s="55" customFormat="1" ht="23.1" customHeight="1" x14ac:dyDescent="0.2">
      <c r="A826" s="278"/>
      <c r="B826" s="11" t="s">
        <v>1451</v>
      </c>
      <c r="C826" s="11" t="s">
        <v>252</v>
      </c>
      <c r="D826" s="53" t="s">
        <v>1167</v>
      </c>
      <c r="E826" s="34"/>
      <c r="F826" s="34"/>
      <c r="G826" s="35"/>
      <c r="H826" s="35"/>
      <c r="I826" s="35"/>
      <c r="J826" s="36" t="s">
        <v>36</v>
      </c>
      <c r="K826" s="281" t="s">
        <v>133</v>
      </c>
      <c r="L826" s="15"/>
    </row>
    <row r="827" spans="1:12" s="55" customFormat="1" ht="23.1" customHeight="1" x14ac:dyDescent="0.2">
      <c r="A827" s="278"/>
      <c r="B827" s="11"/>
      <c r="C827" s="11" t="s">
        <v>33</v>
      </c>
      <c r="D827" s="11" t="s">
        <v>567</v>
      </c>
      <c r="E827" s="34"/>
      <c r="F827" s="34"/>
      <c r="G827" s="35"/>
      <c r="H827" s="35"/>
      <c r="I827" s="35"/>
      <c r="J827" s="36"/>
      <c r="K827" s="281" t="s">
        <v>255</v>
      </c>
      <c r="L827" s="15"/>
    </row>
    <row r="828" spans="1:12" s="55" customFormat="1" ht="23.1" customHeight="1" x14ac:dyDescent="0.2">
      <c r="A828" s="278"/>
      <c r="B828" s="11"/>
      <c r="C828" s="11"/>
      <c r="D828" s="11" t="s">
        <v>568</v>
      </c>
      <c r="E828" s="34"/>
      <c r="F828" s="34"/>
      <c r="G828" s="35"/>
      <c r="H828" s="35"/>
      <c r="I828" s="35"/>
      <c r="J828" s="36"/>
      <c r="K828" s="281" t="s">
        <v>35</v>
      </c>
      <c r="L828" s="15"/>
    </row>
    <row r="829" spans="1:12" s="55" customFormat="1" ht="23.1" customHeight="1" x14ac:dyDescent="0.2">
      <c r="A829" s="278"/>
      <c r="B829" s="11"/>
      <c r="C829" s="11"/>
      <c r="D829" s="11" t="s">
        <v>253</v>
      </c>
      <c r="E829" s="34"/>
      <c r="F829" s="34"/>
      <c r="G829" s="35"/>
      <c r="H829" s="35"/>
      <c r="I829" s="35"/>
      <c r="J829" s="36"/>
      <c r="K829" s="281"/>
      <c r="L829" s="15"/>
    </row>
    <row r="830" spans="1:12" s="55" customFormat="1" ht="23.1" customHeight="1" x14ac:dyDescent="0.2">
      <c r="A830" s="278"/>
      <c r="B830" s="11"/>
      <c r="C830" s="11"/>
      <c r="D830" s="11" t="s">
        <v>184</v>
      </c>
      <c r="E830" s="34"/>
      <c r="F830" s="34"/>
      <c r="G830" s="35"/>
      <c r="H830" s="35"/>
      <c r="I830" s="35"/>
      <c r="J830" s="36"/>
      <c r="K830" s="281"/>
      <c r="L830" s="15"/>
    </row>
    <row r="831" spans="1:12" s="55" customFormat="1" ht="23.1" customHeight="1" x14ac:dyDescent="0.2">
      <c r="A831" s="399"/>
      <c r="B831" s="17"/>
      <c r="C831" s="17"/>
      <c r="D831" s="17" t="s">
        <v>268</v>
      </c>
      <c r="E831" s="44"/>
      <c r="F831" s="44"/>
      <c r="G831" s="46"/>
      <c r="H831" s="46"/>
      <c r="I831" s="46"/>
      <c r="J831" s="47"/>
      <c r="K831" s="330"/>
      <c r="L831" s="31"/>
    </row>
    <row r="832" spans="1:12" s="55" customFormat="1" ht="23.1" customHeight="1" x14ac:dyDescent="0.2">
      <c r="A832" s="199">
        <v>31</v>
      </c>
      <c r="B832" s="11" t="s">
        <v>523</v>
      </c>
      <c r="C832" s="11" t="s">
        <v>97</v>
      </c>
      <c r="D832" s="11" t="s">
        <v>257</v>
      </c>
      <c r="E832" s="34" t="s">
        <v>72</v>
      </c>
      <c r="F832" s="34" t="s">
        <v>72</v>
      </c>
      <c r="G832" s="34" t="s">
        <v>72</v>
      </c>
      <c r="H832" s="35">
        <v>300000</v>
      </c>
      <c r="I832" s="35">
        <v>300000</v>
      </c>
      <c r="J832" s="185" t="s">
        <v>259</v>
      </c>
      <c r="K832" s="281" t="s">
        <v>80</v>
      </c>
      <c r="L832" s="15" t="s">
        <v>18</v>
      </c>
    </row>
    <row r="833" spans="1:12" s="55" customFormat="1" ht="23.1" customHeight="1" x14ac:dyDescent="0.2">
      <c r="A833" s="278"/>
      <c r="B833" s="11" t="s">
        <v>251</v>
      </c>
      <c r="C833" s="11" t="s">
        <v>252</v>
      </c>
      <c r="D833" s="11" t="s">
        <v>258</v>
      </c>
      <c r="E833" s="198" t="s">
        <v>574</v>
      </c>
      <c r="F833" s="34"/>
      <c r="G833" s="35"/>
      <c r="H833" s="35"/>
      <c r="I833" s="35"/>
      <c r="J833" s="185" t="s">
        <v>260</v>
      </c>
      <c r="K833" s="281" t="s">
        <v>133</v>
      </c>
      <c r="L833" s="15"/>
    </row>
    <row r="834" spans="1:12" s="55" customFormat="1" ht="23.1" customHeight="1" x14ac:dyDescent="0.2">
      <c r="A834" s="278"/>
      <c r="B834" s="11"/>
      <c r="C834" s="11" t="s">
        <v>256</v>
      </c>
      <c r="D834" s="11" t="s">
        <v>473</v>
      </c>
      <c r="E834" s="198" t="s">
        <v>1001</v>
      </c>
      <c r="F834" s="34"/>
      <c r="G834" s="35"/>
      <c r="H834" s="35"/>
      <c r="I834" s="35"/>
      <c r="J834" s="78"/>
      <c r="K834" s="281" t="s">
        <v>261</v>
      </c>
      <c r="L834" s="15"/>
    </row>
    <row r="835" spans="1:12" s="55" customFormat="1" ht="23.1" customHeight="1" x14ac:dyDescent="0.2">
      <c r="A835" s="278"/>
      <c r="B835" s="11"/>
      <c r="C835" s="11" t="s">
        <v>30</v>
      </c>
      <c r="D835" s="11" t="s">
        <v>420</v>
      </c>
      <c r="E835" s="34"/>
      <c r="F835" s="34"/>
      <c r="G835" s="35"/>
      <c r="H835" s="35"/>
      <c r="I835" s="35"/>
      <c r="J835" s="78"/>
      <c r="K835" s="281" t="s">
        <v>262</v>
      </c>
      <c r="L835" s="15"/>
    </row>
    <row r="836" spans="1:12" s="55" customFormat="1" ht="23.1" customHeight="1" thickBot="1" x14ac:dyDescent="0.25">
      <c r="A836" s="278"/>
      <c r="B836" s="11"/>
      <c r="C836" s="11"/>
      <c r="D836" s="11"/>
      <c r="E836" s="34"/>
      <c r="F836" s="34"/>
      <c r="G836" s="35"/>
      <c r="H836" s="35"/>
      <c r="I836" s="35"/>
      <c r="J836" s="78"/>
      <c r="K836" s="281" t="s">
        <v>35</v>
      </c>
      <c r="L836" s="15"/>
    </row>
    <row r="837" spans="1:12" s="55" customFormat="1" ht="23.1" customHeight="1" x14ac:dyDescent="0.2">
      <c r="A837" s="400"/>
      <c r="B837" s="40"/>
      <c r="C837" s="40"/>
      <c r="D837" s="40"/>
      <c r="E837" s="42"/>
      <c r="F837" s="42"/>
      <c r="G837" s="68"/>
      <c r="H837" s="68"/>
      <c r="I837" s="68"/>
      <c r="J837" s="331"/>
      <c r="K837" s="332"/>
      <c r="L837" s="39"/>
    </row>
    <row r="838" spans="1:12" s="55" customFormat="1" ht="23.1" customHeight="1" x14ac:dyDescent="0.2">
      <c r="A838" s="154"/>
      <c r="B838" s="26"/>
      <c r="C838" s="26"/>
      <c r="D838" s="26"/>
      <c r="E838" s="51"/>
      <c r="F838" s="51"/>
      <c r="G838" s="73"/>
      <c r="H838" s="73"/>
      <c r="I838" s="73"/>
      <c r="J838" s="249"/>
      <c r="K838" s="328"/>
      <c r="L838" s="25"/>
    </row>
    <row r="839" spans="1:12" s="55" customFormat="1" ht="23.1" customHeight="1" x14ac:dyDescent="0.2">
      <c r="A839" s="154"/>
      <c r="B839" s="26"/>
      <c r="C839" s="26"/>
      <c r="D839" s="26"/>
      <c r="E839" s="51"/>
      <c r="F839" s="51"/>
      <c r="G839" s="73"/>
      <c r="H839" s="73"/>
      <c r="I839" s="73"/>
      <c r="J839" s="249"/>
      <c r="K839" s="328"/>
      <c r="L839" s="25"/>
    </row>
    <row r="840" spans="1:12" s="55" customFormat="1" ht="23.1" customHeight="1" thickBot="1" x14ac:dyDescent="0.25">
      <c r="A840" s="154"/>
      <c r="B840" s="26"/>
      <c r="C840" s="26"/>
      <c r="D840" s="26"/>
      <c r="E840" s="51"/>
      <c r="F840" s="51"/>
      <c r="G840" s="73"/>
      <c r="H840" s="73"/>
      <c r="I840" s="73"/>
      <c r="J840" s="249"/>
      <c r="K840" s="328"/>
      <c r="L840" s="25"/>
    </row>
    <row r="841" spans="1:12" s="55" customFormat="1" ht="23.1" customHeight="1" x14ac:dyDescent="0.2">
      <c r="A841" s="592" t="s">
        <v>3</v>
      </c>
      <c r="B841" s="594" t="s">
        <v>4</v>
      </c>
      <c r="C841" s="594" t="s">
        <v>5</v>
      </c>
      <c r="D841" s="508" t="s">
        <v>6</v>
      </c>
      <c r="E841" s="596" t="s">
        <v>53</v>
      </c>
      <c r="F841" s="596"/>
      <c r="G841" s="596"/>
      <c r="H841" s="596"/>
      <c r="I841" s="596"/>
      <c r="J841" s="508" t="s">
        <v>8</v>
      </c>
      <c r="K841" s="597" t="s">
        <v>9</v>
      </c>
      <c r="L841" s="599" t="s">
        <v>10</v>
      </c>
    </row>
    <row r="842" spans="1:12" s="55" customFormat="1" ht="23.1" customHeight="1" thickBot="1" x14ac:dyDescent="0.25">
      <c r="A842" s="593"/>
      <c r="B842" s="595"/>
      <c r="C842" s="595"/>
      <c r="D842" s="509" t="s">
        <v>11</v>
      </c>
      <c r="E842" s="175" t="s">
        <v>12</v>
      </c>
      <c r="F842" s="175" t="s">
        <v>13</v>
      </c>
      <c r="G842" s="176" t="s">
        <v>14</v>
      </c>
      <c r="H842" s="176" t="s">
        <v>15</v>
      </c>
      <c r="I842" s="176" t="s">
        <v>98</v>
      </c>
      <c r="J842" s="177" t="s">
        <v>16</v>
      </c>
      <c r="K842" s="598"/>
      <c r="L842" s="600"/>
    </row>
    <row r="843" spans="1:12" s="55" customFormat="1" ht="23.1" customHeight="1" x14ac:dyDescent="0.2">
      <c r="A843" s="199">
        <v>32</v>
      </c>
      <c r="B843" s="11" t="s">
        <v>573</v>
      </c>
      <c r="C843" s="11" t="s">
        <v>97</v>
      </c>
      <c r="D843" s="11" t="s">
        <v>257</v>
      </c>
      <c r="E843" s="34" t="s">
        <v>72</v>
      </c>
      <c r="F843" s="34" t="s">
        <v>72</v>
      </c>
      <c r="G843" s="34" t="s">
        <v>72</v>
      </c>
      <c r="H843" s="35">
        <v>250000</v>
      </c>
      <c r="I843" s="35">
        <v>250000</v>
      </c>
      <c r="J843" s="185" t="s">
        <v>259</v>
      </c>
      <c r="K843" s="281" t="s">
        <v>80</v>
      </c>
      <c r="L843" s="15" t="s">
        <v>18</v>
      </c>
    </row>
    <row r="844" spans="1:12" s="55" customFormat="1" ht="23.1" customHeight="1" x14ac:dyDescent="0.2">
      <c r="A844" s="278"/>
      <c r="B844" s="11" t="s">
        <v>251</v>
      </c>
      <c r="C844" s="11" t="s">
        <v>252</v>
      </c>
      <c r="D844" s="11" t="s">
        <v>421</v>
      </c>
      <c r="E844" s="34"/>
      <c r="F844" s="34"/>
      <c r="G844" s="35"/>
      <c r="H844" s="35"/>
      <c r="I844" s="35"/>
      <c r="J844" s="185" t="s">
        <v>260</v>
      </c>
      <c r="K844" s="281" t="s">
        <v>133</v>
      </c>
      <c r="L844" s="15"/>
    </row>
    <row r="845" spans="1:12" s="55" customFormat="1" ht="23.1" customHeight="1" x14ac:dyDescent="0.2">
      <c r="A845" s="278"/>
      <c r="B845" s="11"/>
      <c r="C845" s="11" t="s">
        <v>256</v>
      </c>
      <c r="D845" s="11" t="s">
        <v>474</v>
      </c>
      <c r="E845" s="34"/>
      <c r="F845" s="34"/>
      <c r="G845" s="35"/>
      <c r="H845" s="35"/>
      <c r="I845" s="35"/>
      <c r="J845" s="78"/>
      <c r="K845" s="281" t="s">
        <v>261</v>
      </c>
      <c r="L845" s="15"/>
    </row>
    <row r="846" spans="1:12" s="55" customFormat="1" ht="23.1" customHeight="1" x14ac:dyDescent="0.2">
      <c r="A846" s="278"/>
      <c r="B846" s="11"/>
      <c r="C846" s="11" t="s">
        <v>30</v>
      </c>
      <c r="D846" s="11" t="s">
        <v>184</v>
      </c>
      <c r="E846" s="34"/>
      <c r="F846" s="34"/>
      <c r="G846" s="35"/>
      <c r="H846" s="35"/>
      <c r="I846" s="35"/>
      <c r="J846" s="78"/>
      <c r="K846" s="281" t="s">
        <v>262</v>
      </c>
      <c r="L846" s="15"/>
    </row>
    <row r="847" spans="1:12" s="55" customFormat="1" ht="23.1" customHeight="1" x14ac:dyDescent="0.2">
      <c r="A847" s="399"/>
      <c r="B847" s="17"/>
      <c r="C847" s="17"/>
      <c r="D847" s="17" t="s">
        <v>268</v>
      </c>
      <c r="E847" s="44"/>
      <c r="F847" s="44"/>
      <c r="G847" s="46"/>
      <c r="H847" s="46"/>
      <c r="I847" s="46"/>
      <c r="J847" s="79"/>
      <c r="K847" s="330" t="s">
        <v>35</v>
      </c>
      <c r="L847" s="31"/>
    </row>
    <row r="848" spans="1:12" s="55" customFormat="1" ht="23.1" customHeight="1" x14ac:dyDescent="0.2">
      <c r="A848" s="199">
        <v>33</v>
      </c>
      <c r="B848" s="11" t="s">
        <v>86</v>
      </c>
      <c r="C848" s="11" t="s">
        <v>97</v>
      </c>
      <c r="D848" s="11" t="s">
        <v>142</v>
      </c>
      <c r="E848" s="34" t="s">
        <v>72</v>
      </c>
      <c r="F848" s="34" t="s">
        <v>72</v>
      </c>
      <c r="G848" s="34" t="s">
        <v>72</v>
      </c>
      <c r="H848" s="35">
        <v>500000</v>
      </c>
      <c r="I848" s="35">
        <v>500000</v>
      </c>
      <c r="J848" s="36" t="s">
        <v>264</v>
      </c>
      <c r="K848" s="281" t="s">
        <v>80</v>
      </c>
      <c r="L848" s="15" t="s">
        <v>18</v>
      </c>
    </row>
    <row r="849" spans="1:12" s="55" customFormat="1" ht="23.1" customHeight="1" x14ac:dyDescent="0.2">
      <c r="A849" s="278"/>
      <c r="B849" s="11" t="s">
        <v>565</v>
      </c>
      <c r="C849" s="11" t="s">
        <v>252</v>
      </c>
      <c r="D849" s="53" t="s">
        <v>263</v>
      </c>
      <c r="E849" s="34"/>
      <c r="F849" s="34"/>
      <c r="G849" s="35"/>
      <c r="H849" s="35"/>
      <c r="I849" s="35"/>
      <c r="J849" s="78"/>
      <c r="K849" s="281" t="s">
        <v>133</v>
      </c>
      <c r="L849" s="15"/>
    </row>
    <row r="850" spans="1:12" s="55" customFormat="1" ht="23.1" customHeight="1" x14ac:dyDescent="0.2">
      <c r="A850" s="278"/>
      <c r="B850" s="11" t="s">
        <v>235</v>
      </c>
      <c r="C850" s="11" t="s">
        <v>256</v>
      </c>
      <c r="D850" s="11" t="s">
        <v>184</v>
      </c>
      <c r="E850" s="34"/>
      <c r="F850" s="34"/>
      <c r="G850" s="35"/>
      <c r="H850" s="35"/>
      <c r="I850" s="35"/>
      <c r="J850" s="78"/>
      <c r="K850" s="281" t="s">
        <v>261</v>
      </c>
      <c r="L850" s="15"/>
    </row>
    <row r="851" spans="1:12" s="55" customFormat="1" ht="23.1" customHeight="1" x14ac:dyDescent="0.2">
      <c r="A851" s="278"/>
      <c r="B851" s="11"/>
      <c r="C851" s="11" t="s">
        <v>30</v>
      </c>
      <c r="D851" s="11" t="s">
        <v>268</v>
      </c>
      <c r="E851" s="34"/>
      <c r="F851" s="34"/>
      <c r="G851" s="35"/>
      <c r="H851" s="35"/>
      <c r="I851" s="35"/>
      <c r="J851" s="78"/>
      <c r="K851" s="281" t="s">
        <v>262</v>
      </c>
      <c r="L851" s="15"/>
    </row>
    <row r="852" spans="1:12" s="55" customFormat="1" ht="23.1" customHeight="1" x14ac:dyDescent="0.2">
      <c r="A852" s="399"/>
      <c r="B852" s="17"/>
      <c r="C852" s="17"/>
      <c r="D852" s="17"/>
      <c r="E852" s="44"/>
      <c r="F852" s="44"/>
      <c r="G852" s="46"/>
      <c r="H852" s="46"/>
      <c r="I852" s="46"/>
      <c r="J852" s="79"/>
      <c r="K852" s="330" t="s">
        <v>35</v>
      </c>
      <c r="L852" s="31"/>
    </row>
    <row r="853" spans="1:12" s="55" customFormat="1" ht="23.1" customHeight="1" x14ac:dyDescent="0.2">
      <c r="A853" s="199">
        <v>34</v>
      </c>
      <c r="B853" s="11" t="s">
        <v>265</v>
      </c>
      <c r="C853" s="11" t="s">
        <v>97</v>
      </c>
      <c r="D853" s="11" t="s">
        <v>187</v>
      </c>
      <c r="E853" s="34" t="s">
        <v>72</v>
      </c>
      <c r="F853" s="34" t="s">
        <v>72</v>
      </c>
      <c r="G853" s="34" t="s">
        <v>72</v>
      </c>
      <c r="H853" s="35">
        <v>200000</v>
      </c>
      <c r="I853" s="35">
        <v>200000</v>
      </c>
      <c r="J853" s="36" t="s">
        <v>644</v>
      </c>
      <c r="K853" s="281" t="s">
        <v>80</v>
      </c>
      <c r="L853" s="15" t="s">
        <v>18</v>
      </c>
    </row>
    <row r="854" spans="1:12" s="55" customFormat="1" ht="23.1" customHeight="1" x14ac:dyDescent="0.2">
      <c r="A854" s="278"/>
      <c r="B854" s="11" t="s">
        <v>564</v>
      </c>
      <c r="C854" s="11" t="s">
        <v>34</v>
      </c>
      <c r="D854" s="53" t="s">
        <v>267</v>
      </c>
      <c r="E854" s="34"/>
      <c r="F854" s="34"/>
      <c r="G854" s="35"/>
      <c r="H854" s="35"/>
      <c r="I854" s="35"/>
      <c r="J854" s="78"/>
      <c r="K854" s="281" t="s">
        <v>133</v>
      </c>
      <c r="L854" s="15"/>
    </row>
    <row r="855" spans="1:12" s="55" customFormat="1" ht="23.1" customHeight="1" x14ac:dyDescent="0.2">
      <c r="A855" s="278"/>
      <c r="B855" s="11" t="s">
        <v>235</v>
      </c>
      <c r="C855" s="11" t="s">
        <v>266</v>
      </c>
      <c r="D855" s="11" t="s">
        <v>184</v>
      </c>
      <c r="E855" s="34"/>
      <c r="F855" s="34"/>
      <c r="G855" s="35"/>
      <c r="H855" s="35"/>
      <c r="I855" s="35"/>
      <c r="J855" s="78"/>
      <c r="K855" s="281" t="s">
        <v>30</v>
      </c>
      <c r="L855" s="15"/>
    </row>
    <row r="856" spans="1:12" s="55" customFormat="1" ht="23.1" customHeight="1" x14ac:dyDescent="0.2">
      <c r="A856" s="278"/>
      <c r="B856" s="11"/>
      <c r="C856" s="11" t="s">
        <v>23</v>
      </c>
      <c r="D856" s="11" t="s">
        <v>268</v>
      </c>
      <c r="E856" s="34"/>
      <c r="F856" s="34"/>
      <c r="G856" s="35"/>
      <c r="H856" s="35"/>
      <c r="I856" s="35"/>
      <c r="J856" s="78"/>
      <c r="K856" s="281" t="s">
        <v>290</v>
      </c>
      <c r="L856" s="15"/>
    </row>
    <row r="857" spans="1:12" s="55" customFormat="1" ht="23.1" customHeight="1" x14ac:dyDescent="0.2">
      <c r="A857" s="399"/>
      <c r="B857" s="17"/>
      <c r="C857" s="17" t="s">
        <v>138</v>
      </c>
      <c r="D857" s="17"/>
      <c r="E857" s="44"/>
      <c r="F857" s="44"/>
      <c r="G857" s="46"/>
      <c r="H857" s="46"/>
      <c r="I857" s="46"/>
      <c r="J857" s="79"/>
      <c r="K857" s="330" t="s">
        <v>136</v>
      </c>
      <c r="L857" s="31"/>
    </row>
    <row r="858" spans="1:12" s="55" customFormat="1" ht="23.1" customHeight="1" x14ac:dyDescent="0.2">
      <c r="A858" s="199">
        <v>35</v>
      </c>
      <c r="B858" s="11" t="s">
        <v>86</v>
      </c>
      <c r="C858" s="11" t="s">
        <v>97</v>
      </c>
      <c r="D858" s="11" t="s">
        <v>142</v>
      </c>
      <c r="E858" s="34" t="s">
        <v>72</v>
      </c>
      <c r="F858" s="34" t="s">
        <v>72</v>
      </c>
      <c r="G858" s="34" t="s">
        <v>72</v>
      </c>
      <c r="H858" s="35">
        <v>450000</v>
      </c>
      <c r="I858" s="34" t="s">
        <v>72</v>
      </c>
      <c r="J858" s="36" t="s">
        <v>264</v>
      </c>
      <c r="K858" s="281" t="s">
        <v>80</v>
      </c>
      <c r="L858" s="15" t="s">
        <v>18</v>
      </c>
    </row>
    <row r="859" spans="1:12" s="55" customFormat="1" ht="23.1" customHeight="1" x14ac:dyDescent="0.2">
      <c r="A859" s="278"/>
      <c r="B859" s="11" t="s">
        <v>571</v>
      </c>
      <c r="C859" s="11" t="s">
        <v>252</v>
      </c>
      <c r="D859" s="53" t="s">
        <v>572</v>
      </c>
      <c r="E859" s="34"/>
      <c r="F859" s="34"/>
      <c r="G859" s="35"/>
      <c r="H859" s="35"/>
      <c r="I859" s="35"/>
      <c r="J859" s="78"/>
      <c r="K859" s="281" t="s">
        <v>133</v>
      </c>
      <c r="L859" s="15"/>
    </row>
    <row r="860" spans="1:12" s="55" customFormat="1" ht="23.1" customHeight="1" x14ac:dyDescent="0.2">
      <c r="A860" s="278"/>
      <c r="B860" s="11"/>
      <c r="C860" s="11" t="s">
        <v>256</v>
      </c>
      <c r="D860" s="11" t="s">
        <v>184</v>
      </c>
      <c r="E860" s="34"/>
      <c r="F860" s="34"/>
      <c r="G860" s="35"/>
      <c r="H860" s="35"/>
      <c r="I860" s="35"/>
      <c r="J860" s="78"/>
      <c r="K860" s="281" t="s">
        <v>261</v>
      </c>
      <c r="L860" s="15"/>
    </row>
    <row r="861" spans="1:12" s="55" customFormat="1" ht="23.1" customHeight="1" x14ac:dyDescent="0.2">
      <c r="A861" s="278"/>
      <c r="B861" s="11"/>
      <c r="C861" s="11" t="s">
        <v>30</v>
      </c>
      <c r="D861" s="11" t="s">
        <v>268</v>
      </c>
      <c r="E861" s="34"/>
      <c r="F861" s="34"/>
      <c r="G861" s="35"/>
      <c r="H861" s="35"/>
      <c r="I861" s="35"/>
      <c r="J861" s="78"/>
      <c r="K861" s="281" t="s">
        <v>262</v>
      </c>
      <c r="L861" s="15"/>
    </row>
    <row r="862" spans="1:12" s="55" customFormat="1" ht="23.1" customHeight="1" thickBot="1" x14ac:dyDescent="0.25">
      <c r="A862" s="278"/>
      <c r="B862" s="11"/>
      <c r="C862" s="11"/>
      <c r="D862" s="11"/>
      <c r="E862" s="34"/>
      <c r="F862" s="34"/>
      <c r="G862" s="35"/>
      <c r="H862" s="35"/>
      <c r="I862" s="35"/>
      <c r="J862" s="78"/>
      <c r="K862" s="281" t="s">
        <v>35</v>
      </c>
      <c r="L862" s="15"/>
    </row>
    <row r="863" spans="1:12" s="55" customFormat="1" ht="23.1" customHeight="1" x14ac:dyDescent="0.2">
      <c r="A863" s="400"/>
      <c r="B863" s="40"/>
      <c r="C863" s="40"/>
      <c r="D863" s="40"/>
      <c r="E863" s="42"/>
      <c r="F863" s="42"/>
      <c r="G863" s="68"/>
      <c r="H863" s="68"/>
      <c r="I863" s="68"/>
      <c r="J863" s="331"/>
      <c r="K863" s="332"/>
      <c r="L863" s="39"/>
    </row>
    <row r="864" spans="1:12" s="55" customFormat="1" ht="23.1" customHeight="1" thickBot="1" x14ac:dyDescent="0.25">
      <c r="A864" s="154"/>
      <c r="B864" s="26"/>
      <c r="C864" s="26"/>
      <c r="D864" s="26"/>
      <c r="E864" s="51"/>
      <c r="F864" s="51"/>
      <c r="G864" s="73"/>
      <c r="H864" s="73"/>
      <c r="I864" s="73"/>
      <c r="J864" s="249"/>
      <c r="K864" s="328"/>
      <c r="L864" s="25"/>
    </row>
    <row r="865" spans="1:12" s="55" customFormat="1" ht="23.1" customHeight="1" x14ac:dyDescent="0.2">
      <c r="A865" s="592" t="s">
        <v>3</v>
      </c>
      <c r="B865" s="594" t="s">
        <v>4</v>
      </c>
      <c r="C865" s="594" t="s">
        <v>5</v>
      </c>
      <c r="D865" s="508" t="s">
        <v>6</v>
      </c>
      <c r="E865" s="596" t="s">
        <v>53</v>
      </c>
      <c r="F865" s="596"/>
      <c r="G865" s="596"/>
      <c r="H865" s="596"/>
      <c r="I865" s="596"/>
      <c r="J865" s="508" t="s">
        <v>8</v>
      </c>
      <c r="K865" s="597" t="s">
        <v>9</v>
      </c>
      <c r="L865" s="599" t="s">
        <v>10</v>
      </c>
    </row>
    <row r="866" spans="1:12" s="55" customFormat="1" ht="23.1" customHeight="1" thickBot="1" x14ac:dyDescent="0.25">
      <c r="A866" s="593"/>
      <c r="B866" s="595"/>
      <c r="C866" s="595"/>
      <c r="D866" s="509" t="s">
        <v>11</v>
      </c>
      <c r="E866" s="175" t="s">
        <v>12</v>
      </c>
      <c r="F866" s="175" t="s">
        <v>13</v>
      </c>
      <c r="G866" s="176" t="s">
        <v>14</v>
      </c>
      <c r="H866" s="176" t="s">
        <v>15</v>
      </c>
      <c r="I866" s="176" t="s">
        <v>98</v>
      </c>
      <c r="J866" s="177" t="s">
        <v>16</v>
      </c>
      <c r="K866" s="598"/>
      <c r="L866" s="600"/>
    </row>
    <row r="867" spans="1:12" s="55" customFormat="1" ht="23.1" customHeight="1" x14ac:dyDescent="0.2">
      <c r="A867" s="199">
        <v>36</v>
      </c>
      <c r="B867" s="11" t="s">
        <v>99</v>
      </c>
      <c r="C867" s="11" t="s">
        <v>97</v>
      </c>
      <c r="D867" s="11" t="s">
        <v>269</v>
      </c>
      <c r="E867" s="34" t="s">
        <v>72</v>
      </c>
      <c r="F867" s="34" t="s">
        <v>72</v>
      </c>
      <c r="G867" s="34" t="s">
        <v>72</v>
      </c>
      <c r="H867" s="35" t="s">
        <v>72</v>
      </c>
      <c r="I867" s="35">
        <v>200000</v>
      </c>
      <c r="J867" s="36" t="s">
        <v>273</v>
      </c>
      <c r="K867" s="281" t="s">
        <v>80</v>
      </c>
      <c r="L867" s="15" t="s">
        <v>18</v>
      </c>
    </row>
    <row r="868" spans="1:12" s="55" customFormat="1" ht="23.1" customHeight="1" x14ac:dyDescent="0.2">
      <c r="A868" s="278"/>
      <c r="B868" s="11" t="s">
        <v>422</v>
      </c>
      <c r="C868" s="11" t="s">
        <v>252</v>
      </c>
      <c r="D868" s="53" t="s">
        <v>270</v>
      </c>
      <c r="E868" s="34"/>
      <c r="F868" s="34"/>
      <c r="G868" s="35"/>
      <c r="H868" s="35"/>
      <c r="I868" s="35"/>
      <c r="J868" s="36" t="s">
        <v>274</v>
      </c>
      <c r="K868" s="281" t="s">
        <v>133</v>
      </c>
      <c r="L868" s="15"/>
    </row>
    <row r="869" spans="1:12" s="55" customFormat="1" ht="23.1" customHeight="1" x14ac:dyDescent="0.2">
      <c r="A869" s="278"/>
      <c r="B869" s="11"/>
      <c r="C869" s="11" t="s">
        <v>256</v>
      </c>
      <c r="D869" s="11" t="s">
        <v>271</v>
      </c>
      <c r="E869" s="34"/>
      <c r="F869" s="34"/>
      <c r="G869" s="35"/>
      <c r="H869" s="35"/>
      <c r="I869" s="35"/>
      <c r="J869" s="36" t="s">
        <v>36</v>
      </c>
      <c r="K869" s="281" t="s">
        <v>261</v>
      </c>
      <c r="L869" s="15"/>
    </row>
    <row r="870" spans="1:12" s="55" customFormat="1" ht="23.1" customHeight="1" x14ac:dyDescent="0.2">
      <c r="A870" s="278"/>
      <c r="B870" s="11"/>
      <c r="C870" s="11" t="s">
        <v>30</v>
      </c>
      <c r="D870" s="11" t="s">
        <v>272</v>
      </c>
      <c r="E870" s="34"/>
      <c r="F870" s="34"/>
      <c r="G870" s="35"/>
      <c r="H870" s="35"/>
      <c r="I870" s="35"/>
      <c r="J870" s="36"/>
      <c r="K870" s="281" t="s">
        <v>262</v>
      </c>
      <c r="L870" s="15"/>
    </row>
    <row r="871" spans="1:12" s="55" customFormat="1" ht="23.1" customHeight="1" x14ac:dyDescent="0.2">
      <c r="A871" s="399"/>
      <c r="B871" s="17"/>
      <c r="C871" s="17"/>
      <c r="D871" s="17"/>
      <c r="E871" s="44"/>
      <c r="F871" s="44"/>
      <c r="G871" s="46"/>
      <c r="H871" s="46"/>
      <c r="I871" s="46"/>
      <c r="J871" s="79"/>
      <c r="K871" s="330" t="s">
        <v>35</v>
      </c>
      <c r="L871" s="31"/>
    </row>
    <row r="872" spans="1:12" s="55" customFormat="1" ht="23.1" customHeight="1" x14ac:dyDescent="0.2">
      <c r="A872" s="199">
        <v>37</v>
      </c>
      <c r="B872" s="11" t="s">
        <v>99</v>
      </c>
      <c r="C872" s="11" t="s">
        <v>97</v>
      </c>
      <c r="D872" s="11" t="s">
        <v>269</v>
      </c>
      <c r="E872" s="34" t="s">
        <v>72</v>
      </c>
      <c r="F872" s="34" t="s">
        <v>72</v>
      </c>
      <c r="G872" s="34" t="s">
        <v>72</v>
      </c>
      <c r="H872" s="35">
        <v>200000</v>
      </c>
      <c r="I872" s="35">
        <v>200000</v>
      </c>
      <c r="J872" s="36" t="s">
        <v>273</v>
      </c>
      <c r="K872" s="281" t="s">
        <v>80</v>
      </c>
      <c r="L872" s="15" t="s">
        <v>18</v>
      </c>
    </row>
    <row r="873" spans="1:12" s="55" customFormat="1" ht="23.1" customHeight="1" x14ac:dyDescent="0.2">
      <c r="A873" s="278"/>
      <c r="B873" s="11" t="s">
        <v>566</v>
      </c>
      <c r="C873" s="11" t="s">
        <v>252</v>
      </c>
      <c r="D873" s="53" t="s">
        <v>270</v>
      </c>
      <c r="E873" s="34"/>
      <c r="F873" s="34"/>
      <c r="G873" s="35"/>
      <c r="H873" s="35"/>
      <c r="I873" s="35"/>
      <c r="J873" s="36" t="s">
        <v>274</v>
      </c>
      <c r="K873" s="281" t="s">
        <v>133</v>
      </c>
      <c r="L873" s="15"/>
    </row>
    <row r="874" spans="1:12" s="55" customFormat="1" ht="23.1" customHeight="1" x14ac:dyDescent="0.2">
      <c r="A874" s="278"/>
      <c r="B874" s="11"/>
      <c r="C874" s="11" t="s">
        <v>256</v>
      </c>
      <c r="D874" s="11" t="s">
        <v>271</v>
      </c>
      <c r="E874" s="34"/>
      <c r="F874" s="34"/>
      <c r="G874" s="35"/>
      <c r="H874" s="35"/>
      <c r="I874" s="35"/>
      <c r="J874" s="36" t="s">
        <v>36</v>
      </c>
      <c r="K874" s="281" t="s">
        <v>261</v>
      </c>
      <c r="L874" s="15"/>
    </row>
    <row r="875" spans="1:12" s="55" customFormat="1" ht="23.1" customHeight="1" x14ac:dyDescent="0.2">
      <c r="A875" s="278"/>
      <c r="B875" s="11"/>
      <c r="C875" s="11" t="s">
        <v>30</v>
      </c>
      <c r="D875" s="11" t="s">
        <v>272</v>
      </c>
      <c r="E875" s="34"/>
      <c r="F875" s="34"/>
      <c r="G875" s="35"/>
      <c r="H875" s="35"/>
      <c r="I875" s="35"/>
      <c r="J875" s="36"/>
      <c r="K875" s="281" t="s">
        <v>262</v>
      </c>
      <c r="L875" s="15"/>
    </row>
    <row r="876" spans="1:12" s="55" customFormat="1" ht="23.1" customHeight="1" x14ac:dyDescent="0.2">
      <c r="A876" s="399"/>
      <c r="B876" s="17"/>
      <c r="C876" s="17"/>
      <c r="D876" s="17"/>
      <c r="E876" s="44"/>
      <c r="F876" s="44"/>
      <c r="G876" s="46"/>
      <c r="H876" s="46"/>
      <c r="I876" s="46"/>
      <c r="J876" s="79"/>
      <c r="K876" s="330" t="s">
        <v>35</v>
      </c>
      <c r="L876" s="31"/>
    </row>
    <row r="877" spans="1:12" s="55" customFormat="1" ht="23.1" customHeight="1" x14ac:dyDescent="0.2">
      <c r="A877" s="199">
        <v>38</v>
      </c>
      <c r="B877" s="11" t="s">
        <v>86</v>
      </c>
      <c r="C877" s="11" t="s">
        <v>97</v>
      </c>
      <c r="D877" s="11" t="s">
        <v>142</v>
      </c>
      <c r="E877" s="34" t="s">
        <v>72</v>
      </c>
      <c r="F877" s="34" t="s">
        <v>72</v>
      </c>
      <c r="G877" s="34" t="s">
        <v>72</v>
      </c>
      <c r="H877" s="35">
        <v>500000</v>
      </c>
      <c r="I877" s="35">
        <v>500000</v>
      </c>
      <c r="J877" s="36" t="s">
        <v>264</v>
      </c>
      <c r="K877" s="281" t="s">
        <v>80</v>
      </c>
      <c r="L877" s="15" t="s">
        <v>18</v>
      </c>
    </row>
    <row r="878" spans="1:12" s="55" customFormat="1" ht="23.1" customHeight="1" x14ac:dyDescent="0.2">
      <c r="A878" s="278"/>
      <c r="B878" s="11" t="s">
        <v>423</v>
      </c>
      <c r="C878" s="11" t="s">
        <v>252</v>
      </c>
      <c r="D878" s="53" t="s">
        <v>263</v>
      </c>
      <c r="E878" s="34"/>
      <c r="F878" s="34"/>
      <c r="G878" s="35"/>
      <c r="H878" s="35"/>
      <c r="I878" s="35"/>
      <c r="J878" s="78"/>
      <c r="K878" s="281" t="s">
        <v>133</v>
      </c>
      <c r="L878" s="15"/>
    </row>
    <row r="879" spans="1:12" s="55" customFormat="1" ht="23.1" customHeight="1" x14ac:dyDescent="0.2">
      <c r="A879" s="278"/>
      <c r="B879" s="11"/>
      <c r="C879" s="11" t="s">
        <v>256</v>
      </c>
      <c r="D879" s="11" t="s">
        <v>184</v>
      </c>
      <c r="E879" s="34"/>
      <c r="F879" s="34"/>
      <c r="G879" s="35"/>
      <c r="H879" s="35"/>
      <c r="I879" s="35"/>
      <c r="J879" s="78"/>
      <c r="K879" s="281" t="s">
        <v>261</v>
      </c>
      <c r="L879" s="15"/>
    </row>
    <row r="880" spans="1:12" s="55" customFormat="1" ht="23.1" customHeight="1" x14ac:dyDescent="0.2">
      <c r="A880" s="278"/>
      <c r="B880" s="11"/>
      <c r="C880" s="11" t="s">
        <v>30</v>
      </c>
      <c r="D880" s="11" t="s">
        <v>268</v>
      </c>
      <c r="E880" s="34"/>
      <c r="F880" s="34"/>
      <c r="G880" s="35"/>
      <c r="H880" s="35"/>
      <c r="I880" s="35"/>
      <c r="J880" s="78"/>
      <c r="K880" s="281" t="s">
        <v>262</v>
      </c>
      <c r="L880" s="15"/>
    </row>
    <row r="881" spans="1:12" s="55" customFormat="1" ht="23.1" customHeight="1" x14ac:dyDescent="0.2">
      <c r="A881" s="399"/>
      <c r="B881" s="17"/>
      <c r="C881" s="17"/>
      <c r="D881" s="17"/>
      <c r="E881" s="44"/>
      <c r="F881" s="44"/>
      <c r="G881" s="46"/>
      <c r="H881" s="46"/>
      <c r="I881" s="46"/>
      <c r="J881" s="79"/>
      <c r="K881" s="330" t="s">
        <v>35</v>
      </c>
      <c r="L881" s="31"/>
    </row>
    <row r="882" spans="1:12" s="55" customFormat="1" ht="23.1" customHeight="1" x14ac:dyDescent="0.2">
      <c r="A882" s="199">
        <v>39</v>
      </c>
      <c r="B882" s="11" t="s">
        <v>1418</v>
      </c>
      <c r="C882" s="11" t="s">
        <v>97</v>
      </c>
      <c r="D882" s="11" t="s">
        <v>1314</v>
      </c>
      <c r="E882" s="34" t="s">
        <v>72</v>
      </c>
      <c r="F882" s="34" t="s">
        <v>72</v>
      </c>
      <c r="G882" s="34" t="s">
        <v>72</v>
      </c>
      <c r="H882" s="35">
        <v>300000</v>
      </c>
      <c r="I882" s="35">
        <v>300000</v>
      </c>
      <c r="J882" s="36" t="s">
        <v>1315</v>
      </c>
      <c r="K882" s="281" t="s">
        <v>80</v>
      </c>
      <c r="L882" s="15" t="s">
        <v>18</v>
      </c>
    </row>
    <row r="883" spans="1:12" s="55" customFormat="1" ht="23.1" customHeight="1" x14ac:dyDescent="0.2">
      <c r="A883" s="278"/>
      <c r="B883" s="11" t="s">
        <v>1023</v>
      </c>
      <c r="C883" s="11" t="s">
        <v>252</v>
      </c>
      <c r="D883" s="11" t="s">
        <v>852</v>
      </c>
      <c r="E883" s="34"/>
      <c r="F883" s="34"/>
      <c r="G883" s="35"/>
      <c r="H883" s="35"/>
      <c r="I883" s="35"/>
      <c r="J883" s="36" t="s">
        <v>260</v>
      </c>
      <c r="K883" s="281" t="s">
        <v>133</v>
      </c>
      <c r="L883" s="15"/>
    </row>
    <row r="884" spans="1:12" s="55" customFormat="1" ht="23.1" customHeight="1" x14ac:dyDescent="0.2">
      <c r="A884" s="278"/>
      <c r="B884" s="11" t="s">
        <v>251</v>
      </c>
      <c r="C884" s="11" t="s">
        <v>256</v>
      </c>
      <c r="D884" s="11" t="s">
        <v>853</v>
      </c>
      <c r="E884" s="34"/>
      <c r="F884" s="34"/>
      <c r="G884" s="35"/>
      <c r="H884" s="35"/>
      <c r="I884" s="35"/>
      <c r="J884" s="78"/>
      <c r="K884" s="281" t="s">
        <v>261</v>
      </c>
      <c r="L884" s="15"/>
    </row>
    <row r="885" spans="1:12" s="55" customFormat="1" ht="23.1" customHeight="1" x14ac:dyDescent="0.2">
      <c r="A885" s="278"/>
      <c r="B885" s="11"/>
      <c r="C885" s="11" t="s">
        <v>30</v>
      </c>
      <c r="D885" s="11" t="s">
        <v>420</v>
      </c>
      <c r="E885" s="34"/>
      <c r="F885" s="34"/>
      <c r="G885" s="35"/>
      <c r="H885" s="35"/>
      <c r="I885" s="35"/>
      <c r="J885" s="78"/>
      <c r="K885" s="281" t="s">
        <v>262</v>
      </c>
      <c r="L885" s="15"/>
    </row>
    <row r="886" spans="1:12" s="55" customFormat="1" ht="23.1" customHeight="1" thickBot="1" x14ac:dyDescent="0.25">
      <c r="A886" s="278"/>
      <c r="B886" s="11"/>
      <c r="C886" s="11"/>
      <c r="D886" s="11"/>
      <c r="E886" s="34"/>
      <c r="F886" s="34"/>
      <c r="G886" s="35"/>
      <c r="H886" s="35"/>
      <c r="I886" s="35"/>
      <c r="J886" s="78"/>
      <c r="K886" s="281" t="s">
        <v>35</v>
      </c>
      <c r="L886" s="15"/>
    </row>
    <row r="887" spans="1:12" s="55" customFormat="1" ht="23.1" customHeight="1" x14ac:dyDescent="0.2">
      <c r="A887" s="400"/>
      <c r="B887" s="40"/>
      <c r="C887" s="40"/>
      <c r="D887" s="40"/>
      <c r="E887" s="42"/>
      <c r="F887" s="42"/>
      <c r="G887" s="68"/>
      <c r="H887" s="68"/>
      <c r="I887" s="68"/>
      <c r="J887" s="331"/>
      <c r="K887" s="332"/>
      <c r="L887" s="39"/>
    </row>
    <row r="888" spans="1:12" s="55" customFormat="1" ht="23.1" customHeight="1" thickBot="1" x14ac:dyDescent="0.25">
      <c r="A888" s="154"/>
      <c r="B888" s="26"/>
      <c r="C888" s="26"/>
      <c r="D888" s="26"/>
      <c r="E888" s="51"/>
      <c r="F888" s="51"/>
      <c r="G888" s="73"/>
      <c r="H888" s="73"/>
      <c r="I888" s="73"/>
      <c r="J888" s="249"/>
      <c r="K888" s="328"/>
      <c r="L888" s="25"/>
    </row>
    <row r="889" spans="1:12" s="55" customFormat="1" ht="23.1" customHeight="1" x14ac:dyDescent="0.2">
      <c r="A889" s="592" t="s">
        <v>3</v>
      </c>
      <c r="B889" s="594" t="s">
        <v>4</v>
      </c>
      <c r="C889" s="594" t="s">
        <v>5</v>
      </c>
      <c r="D889" s="508" t="s">
        <v>6</v>
      </c>
      <c r="E889" s="596" t="s">
        <v>53</v>
      </c>
      <c r="F889" s="596"/>
      <c r="G889" s="596"/>
      <c r="H889" s="596"/>
      <c r="I889" s="596"/>
      <c r="J889" s="508" t="s">
        <v>8</v>
      </c>
      <c r="K889" s="597" t="s">
        <v>9</v>
      </c>
      <c r="L889" s="599" t="s">
        <v>10</v>
      </c>
    </row>
    <row r="890" spans="1:12" s="55" customFormat="1" ht="23.1" customHeight="1" thickBot="1" x14ac:dyDescent="0.25">
      <c r="A890" s="593"/>
      <c r="B890" s="595"/>
      <c r="C890" s="595"/>
      <c r="D890" s="509" t="s">
        <v>11</v>
      </c>
      <c r="E890" s="175" t="s">
        <v>12</v>
      </c>
      <c r="F890" s="175" t="s">
        <v>13</v>
      </c>
      <c r="G890" s="176" t="s">
        <v>14</v>
      </c>
      <c r="H890" s="176" t="s">
        <v>15</v>
      </c>
      <c r="I890" s="176" t="s">
        <v>98</v>
      </c>
      <c r="J890" s="177" t="s">
        <v>16</v>
      </c>
      <c r="K890" s="598"/>
      <c r="L890" s="600"/>
    </row>
    <row r="891" spans="1:12" s="55" customFormat="1" ht="23.1" customHeight="1" x14ac:dyDescent="0.2">
      <c r="A891" s="199">
        <v>40</v>
      </c>
      <c r="B891" s="11" t="s">
        <v>286</v>
      </c>
      <c r="C891" s="11" t="s">
        <v>97</v>
      </c>
      <c r="D891" s="11" t="s">
        <v>287</v>
      </c>
      <c r="E891" s="34" t="s">
        <v>72</v>
      </c>
      <c r="F891" s="34" t="s">
        <v>72</v>
      </c>
      <c r="G891" s="34" t="s">
        <v>72</v>
      </c>
      <c r="H891" s="35">
        <v>250000</v>
      </c>
      <c r="I891" s="35">
        <v>250000</v>
      </c>
      <c r="J891" s="36" t="s">
        <v>259</v>
      </c>
      <c r="K891" s="281" t="s">
        <v>80</v>
      </c>
      <c r="L891" s="15" t="s">
        <v>18</v>
      </c>
    </row>
    <row r="892" spans="1:12" s="55" customFormat="1" ht="23.1" customHeight="1" x14ac:dyDescent="0.2">
      <c r="A892" s="278"/>
      <c r="B892" s="11" t="s">
        <v>251</v>
      </c>
      <c r="C892" s="11" t="s">
        <v>252</v>
      </c>
      <c r="D892" s="11" t="s">
        <v>288</v>
      </c>
      <c r="E892" s="34"/>
      <c r="F892" s="34"/>
      <c r="G892" s="35"/>
      <c r="H892" s="35"/>
      <c r="I892" s="35"/>
      <c r="J892" s="36" t="s">
        <v>260</v>
      </c>
      <c r="K892" s="281" t="s">
        <v>133</v>
      </c>
      <c r="L892" s="15"/>
    </row>
    <row r="893" spans="1:12" s="55" customFormat="1" ht="23.1" customHeight="1" x14ac:dyDescent="0.2">
      <c r="A893" s="278"/>
      <c r="B893" s="11"/>
      <c r="C893" s="11" t="s">
        <v>256</v>
      </c>
      <c r="D893" s="11" t="s">
        <v>473</v>
      </c>
      <c r="E893" s="34"/>
      <c r="F893" s="34"/>
      <c r="G893" s="35"/>
      <c r="H893" s="35"/>
      <c r="I893" s="35"/>
      <c r="J893" s="78"/>
      <c r="K893" s="281" t="s">
        <v>261</v>
      </c>
      <c r="L893" s="15"/>
    </row>
    <row r="894" spans="1:12" s="55" customFormat="1" ht="23.1" customHeight="1" x14ac:dyDescent="0.2">
      <c r="A894" s="278"/>
      <c r="B894" s="11"/>
      <c r="C894" s="11" t="s">
        <v>30</v>
      </c>
      <c r="D894" s="11" t="s">
        <v>420</v>
      </c>
      <c r="E894" s="34"/>
      <c r="F894" s="34"/>
      <c r="G894" s="35"/>
      <c r="H894" s="35"/>
      <c r="I894" s="35"/>
      <c r="J894" s="78"/>
      <c r="K894" s="281" t="s">
        <v>262</v>
      </c>
      <c r="L894" s="15"/>
    </row>
    <row r="895" spans="1:12" s="55" customFormat="1" ht="23.1" customHeight="1" x14ac:dyDescent="0.2">
      <c r="A895" s="399"/>
      <c r="B895" s="17"/>
      <c r="C895" s="17"/>
      <c r="D895" s="17"/>
      <c r="E895" s="44"/>
      <c r="F895" s="44"/>
      <c r="G895" s="46"/>
      <c r="H895" s="46"/>
      <c r="I895" s="46"/>
      <c r="J895" s="79"/>
      <c r="K895" s="330" t="s">
        <v>35</v>
      </c>
      <c r="L895" s="31"/>
    </row>
    <row r="896" spans="1:12" s="55" customFormat="1" ht="23.1" customHeight="1" x14ac:dyDescent="0.2">
      <c r="A896" s="199">
        <v>41</v>
      </c>
      <c r="B896" s="11" t="s">
        <v>141</v>
      </c>
      <c r="C896" s="11" t="s">
        <v>97</v>
      </c>
      <c r="D896" s="11" t="s">
        <v>425</v>
      </c>
      <c r="E896" s="34" t="s">
        <v>72</v>
      </c>
      <c r="F896" s="34" t="s">
        <v>72</v>
      </c>
      <c r="G896" s="34" t="s">
        <v>72</v>
      </c>
      <c r="H896" s="35">
        <v>500000</v>
      </c>
      <c r="I896" s="35">
        <v>500000</v>
      </c>
      <c r="J896" s="36" t="s">
        <v>264</v>
      </c>
      <c r="K896" s="281" t="s">
        <v>80</v>
      </c>
      <c r="L896" s="15" t="s">
        <v>18</v>
      </c>
    </row>
    <row r="897" spans="1:12" s="55" customFormat="1" ht="23.1" customHeight="1" x14ac:dyDescent="0.2">
      <c r="A897" s="278"/>
      <c r="B897" s="11" t="s">
        <v>424</v>
      </c>
      <c r="C897" s="11" t="s">
        <v>252</v>
      </c>
      <c r="D897" s="11" t="s">
        <v>426</v>
      </c>
      <c r="E897" s="34"/>
      <c r="F897" s="34"/>
      <c r="G897" s="35"/>
      <c r="H897" s="35"/>
      <c r="I897" s="35"/>
      <c r="J897" s="78"/>
      <c r="K897" s="281" t="s">
        <v>133</v>
      </c>
      <c r="L897" s="15"/>
    </row>
    <row r="898" spans="1:12" s="55" customFormat="1" ht="23.1" customHeight="1" x14ac:dyDescent="0.2">
      <c r="A898" s="278"/>
      <c r="B898" s="11" t="s">
        <v>428</v>
      </c>
      <c r="C898" s="11" t="s">
        <v>256</v>
      </c>
      <c r="D898" s="233" t="s">
        <v>427</v>
      </c>
      <c r="E898" s="34"/>
      <c r="F898" s="34"/>
      <c r="G898" s="35"/>
      <c r="H898" s="35"/>
      <c r="I898" s="35"/>
      <c r="J898" s="78"/>
      <c r="K898" s="281" t="s">
        <v>261</v>
      </c>
      <c r="L898" s="15"/>
    </row>
    <row r="899" spans="1:12" s="55" customFormat="1" ht="23.1" customHeight="1" x14ac:dyDescent="0.2">
      <c r="A899" s="278"/>
      <c r="B899" s="11"/>
      <c r="C899" s="11" t="s">
        <v>30</v>
      </c>
      <c r="D899" s="11" t="s">
        <v>475</v>
      </c>
      <c r="E899" s="34"/>
      <c r="F899" s="34"/>
      <c r="G899" s="35"/>
      <c r="H899" s="35"/>
      <c r="I899" s="35"/>
      <c r="J899" s="78"/>
      <c r="K899" s="281" t="s">
        <v>262</v>
      </c>
      <c r="L899" s="15"/>
    </row>
    <row r="900" spans="1:12" s="55" customFormat="1" ht="23.1" customHeight="1" x14ac:dyDescent="0.2">
      <c r="A900" s="278"/>
      <c r="B900" s="11"/>
      <c r="C900" s="11"/>
      <c r="D900" s="11" t="s">
        <v>476</v>
      </c>
      <c r="E900" s="34"/>
      <c r="F900" s="34"/>
      <c r="G900" s="35"/>
      <c r="H900" s="35"/>
      <c r="I900" s="35"/>
      <c r="J900" s="78"/>
      <c r="K900" s="281" t="s">
        <v>35</v>
      </c>
      <c r="L900" s="15"/>
    </row>
    <row r="901" spans="1:12" s="55" customFormat="1" ht="23.1" customHeight="1" x14ac:dyDescent="0.2">
      <c r="A901" s="399"/>
      <c r="B901" s="17"/>
      <c r="C901" s="17"/>
      <c r="D901" s="17" t="s">
        <v>272</v>
      </c>
      <c r="E901" s="44"/>
      <c r="F901" s="44"/>
      <c r="G901" s="46"/>
      <c r="H901" s="46"/>
      <c r="I901" s="46"/>
      <c r="J901" s="79"/>
      <c r="K901" s="330"/>
      <c r="L901" s="31"/>
    </row>
    <row r="902" spans="1:12" s="55" customFormat="1" ht="23.1" customHeight="1" x14ac:dyDescent="0.2">
      <c r="A902" s="199">
        <v>42</v>
      </c>
      <c r="B902" s="11" t="s">
        <v>141</v>
      </c>
      <c r="C902" s="11" t="s">
        <v>97</v>
      </c>
      <c r="D902" s="11" t="s">
        <v>40</v>
      </c>
      <c r="E902" s="34" t="s">
        <v>72</v>
      </c>
      <c r="F902" s="34" t="s">
        <v>72</v>
      </c>
      <c r="G902" s="34" t="s">
        <v>72</v>
      </c>
      <c r="H902" s="35">
        <v>600000</v>
      </c>
      <c r="I902" s="35">
        <v>600000</v>
      </c>
      <c r="J902" s="36" t="s">
        <v>264</v>
      </c>
      <c r="K902" s="281" t="s">
        <v>80</v>
      </c>
      <c r="L902" s="15" t="s">
        <v>18</v>
      </c>
    </row>
    <row r="903" spans="1:12" s="55" customFormat="1" ht="23.1" customHeight="1" x14ac:dyDescent="0.2">
      <c r="A903" s="278"/>
      <c r="B903" s="11" t="s">
        <v>289</v>
      </c>
      <c r="C903" s="11" t="s">
        <v>252</v>
      </c>
      <c r="D903" s="53" t="s">
        <v>263</v>
      </c>
      <c r="E903" s="34"/>
      <c r="F903" s="34"/>
      <c r="G903" s="35"/>
      <c r="H903" s="35"/>
      <c r="I903" s="35"/>
      <c r="J903" s="78"/>
      <c r="K903" s="281" t="s">
        <v>133</v>
      </c>
      <c r="L903" s="15"/>
    </row>
    <row r="904" spans="1:12" s="55" customFormat="1" ht="23.1" customHeight="1" x14ac:dyDescent="0.2">
      <c r="A904" s="278"/>
      <c r="B904" s="11" t="s">
        <v>251</v>
      </c>
      <c r="C904" s="11" t="s">
        <v>256</v>
      </c>
      <c r="D904" s="11" t="s">
        <v>427</v>
      </c>
      <c r="E904" s="34"/>
      <c r="F904" s="34"/>
      <c r="G904" s="35"/>
      <c r="H904" s="35"/>
      <c r="I904" s="35"/>
      <c r="J904" s="78"/>
      <c r="K904" s="281" t="s">
        <v>261</v>
      </c>
      <c r="L904" s="15"/>
    </row>
    <row r="905" spans="1:12" s="55" customFormat="1" ht="23.1" customHeight="1" x14ac:dyDescent="0.2">
      <c r="A905" s="278"/>
      <c r="B905" s="11"/>
      <c r="C905" s="11" t="s">
        <v>30</v>
      </c>
      <c r="D905" s="11" t="s">
        <v>475</v>
      </c>
      <c r="E905" s="34"/>
      <c r="F905" s="34"/>
      <c r="G905" s="35"/>
      <c r="H905" s="35"/>
      <c r="I905" s="35"/>
      <c r="J905" s="78"/>
      <c r="K905" s="281" t="s">
        <v>262</v>
      </c>
      <c r="L905" s="15"/>
    </row>
    <row r="906" spans="1:12" s="55" customFormat="1" ht="23.1" customHeight="1" x14ac:dyDescent="0.2">
      <c r="A906" s="278"/>
      <c r="B906" s="11"/>
      <c r="C906" s="11"/>
      <c r="D906" s="11" t="s">
        <v>476</v>
      </c>
      <c r="E906" s="34"/>
      <c r="F906" s="34"/>
      <c r="G906" s="35"/>
      <c r="H906" s="35"/>
      <c r="I906" s="35"/>
      <c r="J906" s="78"/>
      <c r="K906" s="281" t="s">
        <v>35</v>
      </c>
      <c r="L906" s="15"/>
    </row>
    <row r="907" spans="1:12" s="55" customFormat="1" ht="23.1" customHeight="1" thickBot="1" x14ac:dyDescent="0.25">
      <c r="A907" s="199"/>
      <c r="B907" s="11"/>
      <c r="C907" s="16"/>
      <c r="D907" s="55" t="s">
        <v>272</v>
      </c>
      <c r="E907" s="61"/>
      <c r="F907" s="61"/>
      <c r="G907" s="78"/>
      <c r="H907" s="78"/>
      <c r="I907" s="78"/>
      <c r="J907" s="36"/>
      <c r="K907" s="56"/>
      <c r="L907" s="80"/>
    </row>
    <row r="908" spans="1:12" s="55" customFormat="1" ht="23.1" customHeight="1" x14ac:dyDescent="0.2">
      <c r="A908" s="39"/>
      <c r="B908" s="40"/>
      <c r="C908" s="54"/>
      <c r="D908" s="54"/>
      <c r="E908" s="82"/>
      <c r="F908" s="82"/>
      <c r="G908" s="331"/>
      <c r="H908" s="331"/>
      <c r="I908" s="331"/>
      <c r="J908" s="69"/>
      <c r="K908" s="65"/>
      <c r="L908" s="333"/>
    </row>
    <row r="909" spans="1:12" s="55" customFormat="1" ht="23.1" customHeight="1" x14ac:dyDescent="0.2">
      <c r="A909" s="25"/>
      <c r="B909" s="26"/>
      <c r="E909" s="83"/>
      <c r="F909" s="83"/>
      <c r="G909" s="249"/>
      <c r="H909" s="249"/>
      <c r="I909" s="249"/>
      <c r="J909" s="72"/>
      <c r="K909" s="66"/>
      <c r="L909" s="251"/>
    </row>
    <row r="910" spans="1:12" s="55" customFormat="1" ht="23.1" customHeight="1" x14ac:dyDescent="0.2">
      <c r="A910" s="25"/>
      <c r="B910" s="26"/>
      <c r="E910" s="83"/>
      <c r="F910" s="83"/>
      <c r="G910" s="249"/>
      <c r="H910" s="249"/>
      <c r="I910" s="249"/>
      <c r="J910" s="72"/>
      <c r="K910" s="66"/>
      <c r="L910" s="251"/>
    </row>
    <row r="911" spans="1:12" s="55" customFormat="1" ht="23.1" customHeight="1" x14ac:dyDescent="0.2">
      <c r="A911" s="25"/>
      <c r="B911" s="26"/>
      <c r="E911" s="83"/>
      <c r="F911" s="83"/>
      <c r="G911" s="249"/>
      <c r="H911" s="249"/>
      <c r="I911" s="249"/>
      <c r="J911" s="72"/>
      <c r="K911" s="66"/>
      <c r="L911" s="251"/>
    </row>
    <row r="912" spans="1:12" s="55" customFormat="1" ht="23.1" customHeight="1" thickBot="1" x14ac:dyDescent="0.25">
      <c r="A912" s="25"/>
      <c r="B912" s="26"/>
      <c r="E912" s="83"/>
      <c r="F912" s="83"/>
      <c r="G912" s="249"/>
      <c r="H912" s="249"/>
      <c r="I912" s="249"/>
      <c r="J912" s="72"/>
      <c r="K912" s="66"/>
      <c r="L912" s="251"/>
    </row>
    <row r="913" spans="1:12" s="55" customFormat="1" ht="23.1" customHeight="1" x14ac:dyDescent="0.2">
      <c r="A913" s="592" t="s">
        <v>3</v>
      </c>
      <c r="B913" s="594" t="s">
        <v>4</v>
      </c>
      <c r="C913" s="594" t="s">
        <v>5</v>
      </c>
      <c r="D913" s="508" t="s">
        <v>6</v>
      </c>
      <c r="E913" s="596" t="s">
        <v>53</v>
      </c>
      <c r="F913" s="596"/>
      <c r="G913" s="596"/>
      <c r="H913" s="596"/>
      <c r="I913" s="596"/>
      <c r="J913" s="508" t="s">
        <v>8</v>
      </c>
      <c r="K913" s="597" t="s">
        <v>9</v>
      </c>
      <c r="L913" s="599" t="s">
        <v>10</v>
      </c>
    </row>
    <row r="914" spans="1:12" s="55" customFormat="1" ht="23.1" customHeight="1" thickBot="1" x14ac:dyDescent="0.25">
      <c r="A914" s="593"/>
      <c r="B914" s="595"/>
      <c r="C914" s="595"/>
      <c r="D914" s="509" t="s">
        <v>11</v>
      </c>
      <c r="E914" s="175" t="s">
        <v>12</v>
      </c>
      <c r="F914" s="175" t="s">
        <v>13</v>
      </c>
      <c r="G914" s="176" t="s">
        <v>14</v>
      </c>
      <c r="H914" s="176" t="s">
        <v>15</v>
      </c>
      <c r="I914" s="176" t="s">
        <v>98</v>
      </c>
      <c r="J914" s="177" t="s">
        <v>16</v>
      </c>
      <c r="K914" s="598"/>
      <c r="L914" s="600"/>
    </row>
    <row r="915" spans="1:12" s="55" customFormat="1" ht="23.1" customHeight="1" x14ac:dyDescent="0.2">
      <c r="A915" s="199">
        <v>43</v>
      </c>
      <c r="B915" s="11" t="s">
        <v>438</v>
      </c>
      <c r="C915" s="11" t="s">
        <v>97</v>
      </c>
      <c r="D915" s="11" t="s">
        <v>440</v>
      </c>
      <c r="E915" s="34" t="s">
        <v>72</v>
      </c>
      <c r="F915" s="34" t="s">
        <v>72</v>
      </c>
      <c r="G915" s="34" t="s">
        <v>72</v>
      </c>
      <c r="H915" s="35">
        <v>100000</v>
      </c>
      <c r="I915" s="35">
        <v>100000</v>
      </c>
      <c r="J915" s="36" t="s">
        <v>993</v>
      </c>
      <c r="K915" s="281" t="s">
        <v>80</v>
      </c>
      <c r="L915" s="15" t="s">
        <v>18</v>
      </c>
    </row>
    <row r="916" spans="1:12" s="55" customFormat="1" ht="23.1" customHeight="1" x14ac:dyDescent="0.2">
      <c r="A916" s="278"/>
      <c r="B916" s="11" t="s">
        <v>432</v>
      </c>
      <c r="C916" s="11" t="s">
        <v>252</v>
      </c>
      <c r="D916" s="11" t="s">
        <v>291</v>
      </c>
      <c r="E916" s="34"/>
      <c r="F916" s="34"/>
      <c r="G916" s="35"/>
      <c r="H916" s="35"/>
      <c r="I916" s="35"/>
      <c r="J916" s="36" t="s">
        <v>70</v>
      </c>
      <c r="K916" s="281" t="s">
        <v>133</v>
      </c>
      <c r="L916" s="15"/>
    </row>
    <row r="917" spans="1:12" s="55" customFormat="1" ht="23.1" customHeight="1" x14ac:dyDescent="0.2">
      <c r="A917" s="278"/>
      <c r="B917" s="11" t="s">
        <v>235</v>
      </c>
      <c r="C917" s="11" t="s">
        <v>256</v>
      </c>
      <c r="D917" s="11" t="s">
        <v>477</v>
      </c>
      <c r="E917" s="34"/>
      <c r="F917" s="34"/>
      <c r="G917" s="35"/>
      <c r="H917" s="35"/>
      <c r="I917" s="35"/>
      <c r="J917" s="78"/>
      <c r="K917" s="281" t="s">
        <v>261</v>
      </c>
      <c r="L917" s="15"/>
    </row>
    <row r="918" spans="1:12" s="55" customFormat="1" ht="23.1" customHeight="1" x14ac:dyDescent="0.2">
      <c r="A918" s="278"/>
      <c r="B918" s="11"/>
      <c r="C918" s="11" t="s">
        <v>30</v>
      </c>
      <c r="D918" s="11" t="s">
        <v>478</v>
      </c>
      <c r="E918" s="34"/>
      <c r="F918" s="34"/>
      <c r="G918" s="35"/>
      <c r="H918" s="35"/>
      <c r="I918" s="35"/>
      <c r="J918" s="78"/>
      <c r="K918" s="281" t="s">
        <v>262</v>
      </c>
      <c r="L918" s="15"/>
    </row>
    <row r="919" spans="1:12" s="55" customFormat="1" ht="23.1" customHeight="1" x14ac:dyDescent="0.2">
      <c r="A919" s="278"/>
      <c r="B919" s="11"/>
      <c r="C919" s="11"/>
      <c r="D919" s="11" t="s">
        <v>278</v>
      </c>
      <c r="E919" s="34"/>
      <c r="F919" s="34"/>
      <c r="G919" s="35"/>
      <c r="H919" s="35"/>
      <c r="I919" s="35"/>
      <c r="J919" s="78"/>
      <c r="K919" s="281" t="s">
        <v>35</v>
      </c>
      <c r="L919" s="15"/>
    </row>
    <row r="920" spans="1:12" s="55" customFormat="1" ht="23.1" customHeight="1" x14ac:dyDescent="0.2">
      <c r="A920" s="278"/>
      <c r="B920" s="11"/>
      <c r="C920" s="11"/>
      <c r="D920" s="26" t="s">
        <v>1024</v>
      </c>
      <c r="E920" s="34"/>
      <c r="F920" s="34"/>
      <c r="G920" s="35"/>
      <c r="H920" s="35"/>
      <c r="I920" s="35"/>
      <c r="J920" s="249"/>
      <c r="K920" s="281"/>
      <c r="L920" s="15"/>
    </row>
    <row r="921" spans="1:12" s="55" customFormat="1" ht="23.1" customHeight="1" x14ac:dyDescent="0.2">
      <c r="A921" s="399"/>
      <c r="B921" s="17"/>
      <c r="C921" s="17"/>
      <c r="D921" s="401" t="s">
        <v>1025</v>
      </c>
      <c r="E921" s="44"/>
      <c r="F921" s="44"/>
      <c r="G921" s="46"/>
      <c r="H921" s="46"/>
      <c r="I921" s="46"/>
      <c r="J921" s="402"/>
      <c r="K921" s="330"/>
      <c r="L921" s="31"/>
    </row>
    <row r="922" spans="1:12" s="55" customFormat="1" ht="23.1" customHeight="1" x14ac:dyDescent="0.2">
      <c r="A922" s="199">
        <v>44</v>
      </c>
      <c r="B922" s="11" t="s">
        <v>293</v>
      </c>
      <c r="C922" s="11" t="s">
        <v>97</v>
      </c>
      <c r="D922" s="55" t="s">
        <v>94</v>
      </c>
      <c r="E922" s="34" t="s">
        <v>72</v>
      </c>
      <c r="F922" s="34" t="s">
        <v>72</v>
      </c>
      <c r="G922" s="34" t="s">
        <v>72</v>
      </c>
      <c r="H922" s="78">
        <v>150000</v>
      </c>
      <c r="I922" s="78">
        <v>150000</v>
      </c>
      <c r="J922" s="55" t="s">
        <v>1258</v>
      </c>
      <c r="K922" s="56" t="s">
        <v>80</v>
      </c>
      <c r="L922" s="15" t="s">
        <v>18</v>
      </c>
    </row>
    <row r="923" spans="1:12" s="55" customFormat="1" ht="23.1" customHeight="1" x14ac:dyDescent="0.2">
      <c r="A923" s="199"/>
      <c r="B923" s="11" t="s">
        <v>294</v>
      </c>
      <c r="C923" s="11" t="s">
        <v>252</v>
      </c>
      <c r="D923" s="55" t="s">
        <v>37</v>
      </c>
      <c r="E923" s="61"/>
      <c r="F923" s="61"/>
      <c r="G923" s="78"/>
      <c r="H923" s="78"/>
      <c r="I923" s="78"/>
      <c r="J923" s="55" t="s">
        <v>295</v>
      </c>
      <c r="K923" s="56" t="s">
        <v>133</v>
      </c>
      <c r="L923" s="80"/>
    </row>
    <row r="924" spans="1:12" s="55" customFormat="1" ht="23.1" customHeight="1" x14ac:dyDescent="0.2">
      <c r="A924" s="199"/>
      <c r="B924" s="11" t="s">
        <v>429</v>
      </c>
      <c r="C924" s="11" t="s">
        <v>33</v>
      </c>
      <c r="D924" s="11" t="s">
        <v>184</v>
      </c>
      <c r="E924" s="61"/>
      <c r="F924" s="61"/>
      <c r="G924" s="78"/>
      <c r="H924" s="78"/>
      <c r="I924" s="78"/>
      <c r="J924" s="36" t="s">
        <v>119</v>
      </c>
      <c r="K924" s="56" t="s">
        <v>296</v>
      </c>
      <c r="L924" s="80"/>
    </row>
    <row r="925" spans="1:12" s="55" customFormat="1" ht="23.1" customHeight="1" x14ac:dyDescent="0.2">
      <c r="A925" s="29"/>
      <c r="B925" s="17"/>
      <c r="C925" s="17"/>
      <c r="D925" s="182" t="s">
        <v>188</v>
      </c>
      <c r="E925" s="62"/>
      <c r="F925" s="62"/>
      <c r="G925" s="79"/>
      <c r="H925" s="79"/>
      <c r="I925" s="79"/>
      <c r="J925" s="47"/>
      <c r="K925" s="58" t="s">
        <v>35</v>
      </c>
      <c r="L925" s="81"/>
    </row>
    <row r="926" spans="1:12" s="55" customFormat="1" ht="23.1" customHeight="1" x14ac:dyDescent="0.2">
      <c r="A926" s="199">
        <v>45</v>
      </c>
      <c r="B926" s="11" t="s">
        <v>293</v>
      </c>
      <c r="C926" s="11" t="s">
        <v>97</v>
      </c>
      <c r="D926" s="55" t="s">
        <v>94</v>
      </c>
      <c r="E926" s="34" t="s">
        <v>72</v>
      </c>
      <c r="F926" s="34" t="s">
        <v>72</v>
      </c>
      <c r="G926" s="34" t="s">
        <v>72</v>
      </c>
      <c r="H926" s="78">
        <v>300000</v>
      </c>
      <c r="I926" s="78">
        <v>300000</v>
      </c>
      <c r="J926" s="55" t="s">
        <v>1258</v>
      </c>
      <c r="K926" s="56" t="s">
        <v>80</v>
      </c>
      <c r="L926" s="15" t="s">
        <v>18</v>
      </c>
    </row>
    <row r="927" spans="1:12" s="55" customFormat="1" ht="23.1" customHeight="1" x14ac:dyDescent="0.2">
      <c r="A927" s="199"/>
      <c r="B927" s="11" t="s">
        <v>430</v>
      </c>
      <c r="C927" s="11" t="s">
        <v>252</v>
      </c>
      <c r="D927" s="55" t="s">
        <v>42</v>
      </c>
      <c r="E927" s="61"/>
      <c r="F927" s="61"/>
      <c r="G927" s="78"/>
      <c r="H927" s="78"/>
      <c r="I927" s="78"/>
      <c r="J927" s="55" t="s">
        <v>431</v>
      </c>
      <c r="K927" s="56" t="s">
        <v>133</v>
      </c>
      <c r="L927" s="80"/>
    </row>
    <row r="928" spans="1:12" s="55" customFormat="1" ht="23.1" customHeight="1" x14ac:dyDescent="0.2">
      <c r="A928" s="199"/>
      <c r="B928" s="11" t="s">
        <v>432</v>
      </c>
      <c r="C928" s="11" t="s">
        <v>33</v>
      </c>
      <c r="D928" s="11" t="s">
        <v>184</v>
      </c>
      <c r="E928" s="61"/>
      <c r="F928" s="61"/>
      <c r="G928" s="78"/>
      <c r="H928" s="78"/>
      <c r="I928" s="78"/>
      <c r="J928" s="36" t="s">
        <v>119</v>
      </c>
      <c r="K928" s="56" t="s">
        <v>296</v>
      </c>
      <c r="L928" s="80"/>
    </row>
    <row r="929" spans="1:12" s="55" customFormat="1" ht="23.1" customHeight="1" x14ac:dyDescent="0.2">
      <c r="A929" s="29"/>
      <c r="B929" s="17" t="s">
        <v>235</v>
      </c>
      <c r="C929" s="17"/>
      <c r="D929" s="182" t="s">
        <v>188</v>
      </c>
      <c r="E929" s="62"/>
      <c r="F929" s="62"/>
      <c r="G929" s="79"/>
      <c r="H929" s="79"/>
      <c r="I929" s="79"/>
      <c r="J929" s="47"/>
      <c r="K929" s="58" t="s">
        <v>35</v>
      </c>
      <c r="L929" s="81"/>
    </row>
    <row r="930" spans="1:12" s="55" customFormat="1" ht="22.5" customHeight="1" x14ac:dyDescent="0.2">
      <c r="A930" s="199">
        <v>46</v>
      </c>
      <c r="B930" s="11" t="s">
        <v>882</v>
      </c>
      <c r="C930" s="16" t="s">
        <v>38</v>
      </c>
      <c r="D930" s="55" t="s">
        <v>884</v>
      </c>
      <c r="E930" s="34" t="s">
        <v>72</v>
      </c>
      <c r="F930" s="34" t="s">
        <v>72</v>
      </c>
      <c r="G930" s="34" t="s">
        <v>72</v>
      </c>
      <c r="H930" s="78">
        <v>130000</v>
      </c>
      <c r="I930" s="78">
        <v>130000</v>
      </c>
      <c r="J930" s="36" t="s">
        <v>303</v>
      </c>
      <c r="K930" s="281" t="s">
        <v>80</v>
      </c>
      <c r="L930" s="80" t="s">
        <v>18</v>
      </c>
    </row>
    <row r="931" spans="1:12" s="55" customFormat="1" ht="22.5" customHeight="1" x14ac:dyDescent="0.2">
      <c r="A931" s="199"/>
      <c r="B931" s="11" t="s">
        <v>883</v>
      </c>
      <c r="C931" s="16" t="s">
        <v>132</v>
      </c>
      <c r="D931" s="55" t="s">
        <v>302</v>
      </c>
      <c r="E931" s="61"/>
      <c r="F931" s="61"/>
      <c r="G931" s="78"/>
      <c r="H931" s="78"/>
      <c r="I931" s="78"/>
      <c r="J931" s="36" t="s">
        <v>260</v>
      </c>
      <c r="K931" s="281" t="s">
        <v>133</v>
      </c>
      <c r="L931" s="80"/>
    </row>
    <row r="932" spans="1:12" s="55" customFormat="1" ht="22.5" customHeight="1" x14ac:dyDescent="0.2">
      <c r="A932" s="199"/>
      <c r="B932" s="11"/>
      <c r="C932" s="16" t="s">
        <v>300</v>
      </c>
      <c r="D932" s="55" t="s">
        <v>885</v>
      </c>
      <c r="E932" s="61"/>
      <c r="F932" s="61"/>
      <c r="G932" s="78"/>
      <c r="H932" s="78"/>
      <c r="I932" s="78"/>
      <c r="J932" s="36"/>
      <c r="K932" s="281" t="s">
        <v>261</v>
      </c>
      <c r="L932" s="80"/>
    </row>
    <row r="933" spans="1:12" s="55" customFormat="1" ht="22.5" customHeight="1" x14ac:dyDescent="0.2">
      <c r="A933" s="199"/>
      <c r="B933" s="11"/>
      <c r="C933" s="16" t="s">
        <v>30</v>
      </c>
      <c r="D933" s="11" t="s">
        <v>184</v>
      </c>
      <c r="E933" s="61"/>
      <c r="F933" s="61"/>
      <c r="G933" s="78"/>
      <c r="H933" s="78"/>
      <c r="I933" s="78"/>
      <c r="J933" s="36"/>
      <c r="K933" s="281" t="s">
        <v>262</v>
      </c>
      <c r="L933" s="80"/>
    </row>
    <row r="934" spans="1:12" s="55" customFormat="1" ht="22.5" customHeight="1" thickBot="1" x14ac:dyDescent="0.25">
      <c r="A934" s="199"/>
      <c r="B934" s="11"/>
      <c r="C934" s="16"/>
      <c r="D934" s="11" t="s">
        <v>268</v>
      </c>
      <c r="E934" s="61"/>
      <c r="F934" s="61"/>
      <c r="G934" s="78"/>
      <c r="H934" s="78"/>
      <c r="I934" s="78"/>
      <c r="J934" s="36"/>
      <c r="K934" s="281" t="s">
        <v>35</v>
      </c>
      <c r="L934" s="80"/>
    </row>
    <row r="935" spans="1:12" s="55" customFormat="1" ht="22.5" customHeight="1" x14ac:dyDescent="0.2">
      <c r="A935" s="39"/>
      <c r="B935" s="40"/>
      <c r="C935" s="54"/>
      <c r="D935" s="40"/>
      <c r="E935" s="82"/>
      <c r="F935" s="82"/>
      <c r="G935" s="331"/>
      <c r="H935" s="331"/>
      <c r="I935" s="331"/>
      <c r="J935" s="69"/>
      <c r="K935" s="332"/>
      <c r="L935" s="333"/>
    </row>
    <row r="936" spans="1:12" s="55" customFormat="1" ht="22.5" customHeight="1" thickBot="1" x14ac:dyDescent="0.25">
      <c r="A936" s="25"/>
      <c r="B936" s="26"/>
      <c r="D936" s="26"/>
      <c r="E936" s="83"/>
      <c r="F936" s="83"/>
      <c r="G936" s="249"/>
      <c r="H936" s="249"/>
      <c r="I936" s="249"/>
      <c r="J936" s="72"/>
      <c r="K936" s="328"/>
      <c r="L936" s="251"/>
    </row>
    <row r="937" spans="1:12" s="55" customFormat="1" ht="23.1" customHeight="1" x14ac:dyDescent="0.2">
      <c r="A937" s="592" t="s">
        <v>3</v>
      </c>
      <c r="B937" s="594" t="s">
        <v>4</v>
      </c>
      <c r="C937" s="594" t="s">
        <v>5</v>
      </c>
      <c r="D937" s="508" t="s">
        <v>6</v>
      </c>
      <c r="E937" s="596" t="s">
        <v>53</v>
      </c>
      <c r="F937" s="596"/>
      <c r="G937" s="596"/>
      <c r="H937" s="596"/>
      <c r="I937" s="596"/>
      <c r="J937" s="508" t="s">
        <v>8</v>
      </c>
      <c r="K937" s="597" t="s">
        <v>9</v>
      </c>
      <c r="L937" s="599" t="s">
        <v>10</v>
      </c>
    </row>
    <row r="938" spans="1:12" s="55" customFormat="1" ht="23.1" customHeight="1" thickBot="1" x14ac:dyDescent="0.25">
      <c r="A938" s="593"/>
      <c r="B938" s="595"/>
      <c r="C938" s="595"/>
      <c r="D938" s="509" t="s">
        <v>11</v>
      </c>
      <c r="E938" s="175" t="s">
        <v>12</v>
      </c>
      <c r="F938" s="175" t="s">
        <v>13</v>
      </c>
      <c r="G938" s="176" t="s">
        <v>14</v>
      </c>
      <c r="H938" s="176" t="s">
        <v>15</v>
      </c>
      <c r="I938" s="176" t="s">
        <v>98</v>
      </c>
      <c r="J938" s="177" t="s">
        <v>16</v>
      </c>
      <c r="K938" s="598"/>
      <c r="L938" s="600"/>
    </row>
    <row r="939" spans="1:12" s="55" customFormat="1" ht="22.5" customHeight="1" x14ac:dyDescent="0.2">
      <c r="A939" s="199">
        <v>47</v>
      </c>
      <c r="B939" s="11" t="s">
        <v>882</v>
      </c>
      <c r="C939" s="16" t="s">
        <v>38</v>
      </c>
      <c r="D939" s="55" t="s">
        <v>837</v>
      </c>
      <c r="E939" s="34" t="s">
        <v>72</v>
      </c>
      <c r="F939" s="34" t="s">
        <v>72</v>
      </c>
      <c r="G939" s="34" t="s">
        <v>72</v>
      </c>
      <c r="H939" s="78">
        <v>50000</v>
      </c>
      <c r="I939" s="78">
        <v>50000</v>
      </c>
      <c r="J939" s="36" t="s">
        <v>303</v>
      </c>
      <c r="K939" s="281" t="s">
        <v>80</v>
      </c>
      <c r="L939" s="80" t="s">
        <v>18</v>
      </c>
    </row>
    <row r="940" spans="1:12" s="55" customFormat="1" ht="22.5" customHeight="1" x14ac:dyDescent="0.2">
      <c r="A940" s="199"/>
      <c r="B940" s="11" t="s">
        <v>881</v>
      </c>
      <c r="C940" s="16" t="s">
        <v>132</v>
      </c>
      <c r="D940" s="55" t="s">
        <v>838</v>
      </c>
      <c r="E940" s="61"/>
      <c r="F940" s="61"/>
      <c r="G940" s="78"/>
      <c r="H940" s="78"/>
      <c r="I940" s="78"/>
      <c r="J940" s="36" t="s">
        <v>260</v>
      </c>
      <c r="K940" s="281" t="s">
        <v>133</v>
      </c>
      <c r="L940" s="80"/>
    </row>
    <row r="941" spans="1:12" s="55" customFormat="1" ht="22.5" customHeight="1" x14ac:dyDescent="0.2">
      <c r="A941" s="199"/>
      <c r="B941" s="11"/>
      <c r="C941" s="16" t="s">
        <v>300</v>
      </c>
      <c r="D941" s="55" t="s">
        <v>885</v>
      </c>
      <c r="E941" s="61"/>
      <c r="F941" s="61"/>
      <c r="G941" s="78"/>
      <c r="H941" s="78"/>
      <c r="I941" s="78"/>
      <c r="J941" s="36"/>
      <c r="K941" s="281" t="s">
        <v>261</v>
      </c>
      <c r="L941" s="80"/>
    </row>
    <row r="942" spans="1:12" s="55" customFormat="1" ht="22.5" customHeight="1" x14ac:dyDescent="0.2">
      <c r="A942" s="199"/>
      <c r="B942" s="11"/>
      <c r="C942" s="16" t="s">
        <v>30</v>
      </c>
      <c r="D942" s="11" t="s">
        <v>184</v>
      </c>
      <c r="E942" s="61"/>
      <c r="F942" s="61"/>
      <c r="G942" s="78"/>
      <c r="H942" s="78"/>
      <c r="I942" s="78"/>
      <c r="J942" s="36"/>
      <c r="K942" s="281" t="s">
        <v>262</v>
      </c>
      <c r="L942" s="80"/>
    </row>
    <row r="943" spans="1:12" s="55" customFormat="1" ht="22.5" customHeight="1" x14ac:dyDescent="0.2">
      <c r="A943" s="29"/>
      <c r="B943" s="17"/>
      <c r="C943" s="38"/>
      <c r="D943" s="17" t="s">
        <v>268</v>
      </c>
      <c r="E943" s="62"/>
      <c r="F943" s="62"/>
      <c r="G943" s="79"/>
      <c r="H943" s="79"/>
      <c r="I943" s="79"/>
      <c r="J943" s="47"/>
      <c r="K943" s="330" t="s">
        <v>35</v>
      </c>
      <c r="L943" s="81"/>
    </row>
    <row r="944" spans="1:12" s="55" customFormat="1" ht="23.1" customHeight="1" x14ac:dyDescent="0.2">
      <c r="A944" s="199">
        <v>48</v>
      </c>
      <c r="B944" s="16" t="s">
        <v>886</v>
      </c>
      <c r="C944" s="11" t="s">
        <v>97</v>
      </c>
      <c r="D944" s="11" t="s">
        <v>187</v>
      </c>
      <c r="E944" s="34" t="s">
        <v>72</v>
      </c>
      <c r="F944" s="34" t="s">
        <v>72</v>
      </c>
      <c r="G944" s="34" t="s">
        <v>72</v>
      </c>
      <c r="H944" s="284">
        <v>400000</v>
      </c>
      <c r="I944" s="284">
        <v>400000</v>
      </c>
      <c r="J944" s="13" t="s">
        <v>189</v>
      </c>
      <c r="K944" s="281" t="s">
        <v>80</v>
      </c>
      <c r="L944" s="80" t="s">
        <v>18</v>
      </c>
    </row>
    <row r="945" spans="1:12" s="55" customFormat="1" ht="23.1" customHeight="1" x14ac:dyDescent="0.2">
      <c r="A945" s="199"/>
      <c r="B945" s="16" t="s">
        <v>881</v>
      </c>
      <c r="C945" s="11" t="s">
        <v>34</v>
      </c>
      <c r="D945" s="11" t="s">
        <v>887</v>
      </c>
      <c r="E945" s="61"/>
      <c r="F945" s="61"/>
      <c r="G945" s="61"/>
      <c r="H945" s="61"/>
      <c r="I945" s="61"/>
      <c r="J945" s="36" t="s">
        <v>39</v>
      </c>
      <c r="K945" s="281" t="s">
        <v>133</v>
      </c>
      <c r="L945" s="80"/>
    </row>
    <row r="946" spans="1:12" s="55" customFormat="1" ht="23.1" customHeight="1" x14ac:dyDescent="0.2">
      <c r="A946" s="199"/>
      <c r="B946" s="16"/>
      <c r="C946" s="11" t="s">
        <v>266</v>
      </c>
      <c r="D946" s="11" t="s">
        <v>184</v>
      </c>
      <c r="E946" s="61"/>
      <c r="F946" s="61"/>
      <c r="G946" s="78" t="s">
        <v>109</v>
      </c>
      <c r="H946" s="78"/>
      <c r="I946" s="78"/>
      <c r="J946" s="36"/>
      <c r="K946" s="281" t="s">
        <v>30</v>
      </c>
      <c r="L946" s="80"/>
    </row>
    <row r="947" spans="1:12" s="55" customFormat="1" ht="23.1" customHeight="1" x14ac:dyDescent="0.2">
      <c r="A947" s="199"/>
      <c r="B947" s="16"/>
      <c r="C947" s="11" t="s">
        <v>23</v>
      </c>
      <c r="D947" s="159" t="s">
        <v>188</v>
      </c>
      <c r="E947" s="61"/>
      <c r="F947" s="61"/>
      <c r="G947" s="78"/>
      <c r="H947" s="78"/>
      <c r="I947" s="78"/>
      <c r="J947" s="36"/>
      <c r="K947" s="281" t="s">
        <v>290</v>
      </c>
      <c r="L947" s="80"/>
    </row>
    <row r="948" spans="1:12" s="55" customFormat="1" ht="22.5" customHeight="1" x14ac:dyDescent="0.2">
      <c r="A948" s="29"/>
      <c r="B948" s="17"/>
      <c r="C948" s="17" t="s">
        <v>138</v>
      </c>
      <c r="D948" s="386"/>
      <c r="E948" s="62"/>
      <c r="F948" s="62"/>
      <c r="G948" s="79"/>
      <c r="H948" s="79"/>
      <c r="I948" s="79"/>
      <c r="J948" s="47"/>
      <c r="K948" s="330" t="s">
        <v>136</v>
      </c>
      <c r="L948" s="81"/>
    </row>
    <row r="949" spans="1:12" s="55" customFormat="1" ht="23.1" customHeight="1" x14ac:dyDescent="0.2">
      <c r="A949" s="211">
        <v>49</v>
      </c>
      <c r="B949" s="11" t="s">
        <v>1216</v>
      </c>
      <c r="C949" s="11" t="s">
        <v>97</v>
      </c>
      <c r="D949" s="11" t="s">
        <v>1212</v>
      </c>
      <c r="E949" s="34" t="s">
        <v>72</v>
      </c>
      <c r="F949" s="34" t="s">
        <v>72</v>
      </c>
      <c r="G949" s="34" t="s">
        <v>72</v>
      </c>
      <c r="H949" s="35">
        <v>330000</v>
      </c>
      <c r="I949" s="35">
        <v>330000</v>
      </c>
      <c r="J949" s="36" t="s">
        <v>1214</v>
      </c>
      <c r="K949" s="281" t="s">
        <v>80</v>
      </c>
      <c r="L949" s="15" t="s">
        <v>18</v>
      </c>
    </row>
    <row r="950" spans="1:12" s="55" customFormat="1" ht="23.1" customHeight="1" x14ac:dyDescent="0.2">
      <c r="A950" s="278"/>
      <c r="B950" s="11" t="s">
        <v>1427</v>
      </c>
      <c r="C950" s="11" t="s">
        <v>252</v>
      </c>
      <c r="D950" s="53" t="s">
        <v>1237</v>
      </c>
      <c r="E950" s="34"/>
      <c r="F950" s="34"/>
      <c r="G950" s="35"/>
      <c r="H950" s="35"/>
      <c r="I950" s="35"/>
      <c r="J950" s="36" t="s">
        <v>260</v>
      </c>
      <c r="K950" s="281" t="s">
        <v>133</v>
      </c>
      <c r="L950" s="15"/>
    </row>
    <row r="951" spans="1:12" s="55" customFormat="1" ht="23.1" customHeight="1" x14ac:dyDescent="0.2">
      <c r="A951" s="278"/>
      <c r="B951" s="11" t="s">
        <v>251</v>
      </c>
      <c r="C951" s="11" t="s">
        <v>256</v>
      </c>
      <c r="D951" s="53" t="s">
        <v>1238</v>
      </c>
      <c r="E951" s="34"/>
      <c r="F951" s="34"/>
      <c r="G951" s="35"/>
      <c r="H951" s="35"/>
      <c r="I951" s="35"/>
      <c r="J951" s="78"/>
      <c r="K951" s="281" t="s">
        <v>261</v>
      </c>
      <c r="L951" s="15"/>
    </row>
    <row r="952" spans="1:12" s="55" customFormat="1" ht="23.1" customHeight="1" x14ac:dyDescent="0.2">
      <c r="A952" s="278"/>
      <c r="B952" s="11"/>
      <c r="C952" s="11" t="s">
        <v>30</v>
      </c>
      <c r="D952" s="53" t="s">
        <v>1426</v>
      </c>
      <c r="E952" s="34"/>
      <c r="F952" s="34"/>
      <c r="G952" s="35"/>
      <c r="H952" s="35"/>
      <c r="I952" s="35"/>
      <c r="J952" s="78"/>
      <c r="K952" s="281" t="s">
        <v>262</v>
      </c>
      <c r="L952" s="15"/>
    </row>
    <row r="953" spans="1:12" s="55" customFormat="1" ht="23.1" customHeight="1" x14ac:dyDescent="0.2">
      <c r="A953" s="399"/>
      <c r="B953" s="17"/>
      <c r="C953" s="17"/>
      <c r="D953" s="17" t="s">
        <v>272</v>
      </c>
      <c r="E953" s="44"/>
      <c r="F953" s="44"/>
      <c r="G953" s="46"/>
      <c r="H953" s="46"/>
      <c r="I953" s="46"/>
      <c r="J953" s="79"/>
      <c r="K953" s="330" t="s">
        <v>35</v>
      </c>
      <c r="L953" s="31"/>
    </row>
    <row r="954" spans="1:12" s="55" customFormat="1" ht="23.1" customHeight="1" x14ac:dyDescent="0.2">
      <c r="A954" s="199">
        <v>50</v>
      </c>
      <c r="B954" s="11" t="s">
        <v>309</v>
      </c>
      <c r="C954" s="11" t="s">
        <v>97</v>
      </c>
      <c r="D954" s="26" t="s">
        <v>314</v>
      </c>
      <c r="E954" s="34" t="s">
        <v>72</v>
      </c>
      <c r="F954" s="34" t="s">
        <v>72</v>
      </c>
      <c r="G954" s="34" t="s">
        <v>72</v>
      </c>
      <c r="H954" s="34" t="s">
        <v>72</v>
      </c>
      <c r="I954" s="78">
        <v>100000</v>
      </c>
      <c r="J954" s="36" t="s">
        <v>1002</v>
      </c>
      <c r="K954" s="281" t="s">
        <v>80</v>
      </c>
      <c r="L954" s="15" t="s">
        <v>18</v>
      </c>
    </row>
    <row r="955" spans="1:12" s="55" customFormat="1" ht="23.1" customHeight="1" x14ac:dyDescent="0.2">
      <c r="A955" s="199"/>
      <c r="B955" s="11" t="s">
        <v>310</v>
      </c>
      <c r="C955" s="11" t="s">
        <v>252</v>
      </c>
      <c r="D955" s="26" t="s">
        <v>140</v>
      </c>
      <c r="E955" s="61"/>
      <c r="F955" s="61"/>
      <c r="G955" s="78"/>
      <c r="H955" s="78"/>
      <c r="I955" s="78"/>
      <c r="J955" s="55" t="s">
        <v>100</v>
      </c>
      <c r="K955" s="281" t="s">
        <v>133</v>
      </c>
      <c r="L955" s="80"/>
    </row>
    <row r="956" spans="1:12" s="55" customFormat="1" ht="23.1" customHeight="1" x14ac:dyDescent="0.2">
      <c r="A956" s="199"/>
      <c r="B956" s="11" t="s">
        <v>311</v>
      </c>
      <c r="C956" s="11" t="s">
        <v>312</v>
      </c>
      <c r="D956" s="26" t="s">
        <v>317</v>
      </c>
      <c r="E956" s="61"/>
      <c r="F956" s="61"/>
      <c r="G956" s="78"/>
      <c r="H956" s="78"/>
      <c r="I956" s="78"/>
      <c r="J956" s="36"/>
      <c r="K956" s="281" t="s">
        <v>261</v>
      </c>
      <c r="L956" s="80"/>
    </row>
    <row r="957" spans="1:12" s="55" customFormat="1" ht="23.1" customHeight="1" x14ac:dyDescent="0.2">
      <c r="A957" s="199"/>
      <c r="B957" s="11"/>
      <c r="C957" s="11" t="s">
        <v>313</v>
      </c>
      <c r="D957" s="26" t="s">
        <v>315</v>
      </c>
      <c r="E957" s="61"/>
      <c r="F957" s="61"/>
      <c r="G957" s="78"/>
      <c r="H957" s="78"/>
      <c r="I957" s="78"/>
      <c r="J957" s="36"/>
      <c r="K957" s="281" t="s">
        <v>262</v>
      </c>
      <c r="L957" s="80"/>
    </row>
    <row r="958" spans="1:12" s="55" customFormat="1" ht="23.1" customHeight="1" x14ac:dyDescent="0.2">
      <c r="A958" s="199"/>
      <c r="B958" s="11"/>
      <c r="C958" s="11"/>
      <c r="D958" s="26" t="s">
        <v>316</v>
      </c>
      <c r="E958" s="61"/>
      <c r="F958" s="61"/>
      <c r="G958" s="78"/>
      <c r="H958" s="78"/>
      <c r="I958" s="78"/>
      <c r="J958" s="36"/>
      <c r="K958" s="281" t="s">
        <v>35</v>
      </c>
      <c r="L958" s="80"/>
    </row>
    <row r="959" spans="1:12" s="55" customFormat="1" ht="23.1" customHeight="1" x14ac:dyDescent="0.2">
      <c r="A959" s="199"/>
      <c r="B959" s="11"/>
      <c r="C959" s="11"/>
      <c r="D959" s="11" t="s">
        <v>184</v>
      </c>
      <c r="E959" s="61"/>
      <c r="F959" s="61"/>
      <c r="G959" s="78"/>
      <c r="H959" s="78"/>
      <c r="I959" s="78"/>
      <c r="J959" s="36"/>
      <c r="K959" s="56"/>
      <c r="L959" s="80"/>
    </row>
    <row r="960" spans="1:12" s="55" customFormat="1" ht="23.1" customHeight="1" thickBot="1" x14ac:dyDescent="0.25">
      <c r="A960" s="20"/>
      <c r="B960" s="21"/>
      <c r="C960" s="21"/>
      <c r="D960" s="240" t="s">
        <v>188</v>
      </c>
      <c r="E960" s="70"/>
      <c r="F960" s="70"/>
      <c r="G960" s="196"/>
      <c r="H960" s="196"/>
      <c r="I960" s="196"/>
      <c r="J960" s="67"/>
      <c r="K960" s="64"/>
      <c r="L960" s="192"/>
    </row>
    <row r="961" spans="1:12" s="55" customFormat="1" ht="23.1" customHeight="1" x14ac:dyDescent="0.2">
      <c r="A961" s="592" t="s">
        <v>3</v>
      </c>
      <c r="B961" s="594" t="s">
        <v>4</v>
      </c>
      <c r="C961" s="594" t="s">
        <v>5</v>
      </c>
      <c r="D961" s="508" t="s">
        <v>6</v>
      </c>
      <c r="E961" s="596" t="s">
        <v>53</v>
      </c>
      <c r="F961" s="596"/>
      <c r="G961" s="596"/>
      <c r="H961" s="596"/>
      <c r="I961" s="596"/>
      <c r="J961" s="508" t="s">
        <v>8</v>
      </c>
      <c r="K961" s="597" t="s">
        <v>9</v>
      </c>
      <c r="L961" s="599" t="s">
        <v>10</v>
      </c>
    </row>
    <row r="962" spans="1:12" s="55" customFormat="1" ht="23.1" customHeight="1" thickBot="1" x14ac:dyDescent="0.25">
      <c r="A962" s="593"/>
      <c r="B962" s="595"/>
      <c r="C962" s="595"/>
      <c r="D962" s="509" t="s">
        <v>11</v>
      </c>
      <c r="E962" s="175" t="s">
        <v>12</v>
      </c>
      <c r="F962" s="175" t="s">
        <v>13</v>
      </c>
      <c r="G962" s="176" t="s">
        <v>14</v>
      </c>
      <c r="H962" s="176" t="s">
        <v>15</v>
      </c>
      <c r="I962" s="176" t="s">
        <v>98</v>
      </c>
      <c r="J962" s="177" t="s">
        <v>16</v>
      </c>
      <c r="K962" s="598"/>
      <c r="L962" s="600"/>
    </row>
    <row r="963" spans="1:12" s="55" customFormat="1" ht="23.1" customHeight="1" x14ac:dyDescent="0.2">
      <c r="A963" s="199">
        <v>51</v>
      </c>
      <c r="B963" s="11" t="s">
        <v>318</v>
      </c>
      <c r="C963" s="11" t="s">
        <v>97</v>
      </c>
      <c r="D963" s="26" t="s">
        <v>320</v>
      </c>
      <c r="E963" s="34" t="s">
        <v>72</v>
      </c>
      <c r="F963" s="34" t="s">
        <v>72</v>
      </c>
      <c r="G963" s="34" t="s">
        <v>72</v>
      </c>
      <c r="H963" s="78">
        <v>250000</v>
      </c>
      <c r="I963" s="34" t="s">
        <v>72</v>
      </c>
      <c r="J963" s="36" t="s">
        <v>1003</v>
      </c>
      <c r="K963" s="56" t="s">
        <v>80</v>
      </c>
      <c r="L963" s="15" t="s">
        <v>18</v>
      </c>
    </row>
    <row r="964" spans="1:12" s="55" customFormat="1" ht="23.1" customHeight="1" x14ac:dyDescent="0.2">
      <c r="A964" s="199"/>
      <c r="B964" s="11" t="s">
        <v>319</v>
      </c>
      <c r="C964" s="11" t="s">
        <v>252</v>
      </c>
      <c r="D964" s="26" t="s">
        <v>42</v>
      </c>
      <c r="E964" s="61"/>
      <c r="F964" s="61"/>
      <c r="G964" s="78"/>
      <c r="H964" s="78"/>
      <c r="I964" s="78"/>
      <c r="J964" s="36" t="s">
        <v>1004</v>
      </c>
      <c r="K964" s="56" t="s">
        <v>133</v>
      </c>
      <c r="L964" s="80"/>
    </row>
    <row r="965" spans="1:12" s="55" customFormat="1" ht="23.1" customHeight="1" x14ac:dyDescent="0.2">
      <c r="A965" s="199"/>
      <c r="B965" s="11"/>
      <c r="C965" s="11" t="s">
        <v>33</v>
      </c>
      <c r="D965" s="11" t="s">
        <v>184</v>
      </c>
      <c r="E965" s="61"/>
      <c r="F965" s="61"/>
      <c r="G965" s="78"/>
      <c r="H965" s="78"/>
      <c r="I965" s="78"/>
      <c r="J965" s="36" t="s">
        <v>913</v>
      </c>
      <c r="K965" s="56" t="s">
        <v>296</v>
      </c>
      <c r="L965" s="80"/>
    </row>
    <row r="966" spans="1:12" s="55" customFormat="1" ht="23.1" customHeight="1" x14ac:dyDescent="0.2">
      <c r="A966" s="29"/>
      <c r="B966" s="17"/>
      <c r="C966" s="17"/>
      <c r="D966" s="182" t="s">
        <v>188</v>
      </c>
      <c r="E966" s="62"/>
      <c r="F966" s="62"/>
      <c r="G966" s="79"/>
      <c r="H966" s="79"/>
      <c r="I966" s="79"/>
      <c r="J966" s="47"/>
      <c r="K966" s="58" t="s">
        <v>35</v>
      </c>
      <c r="L966" s="81"/>
    </row>
    <row r="967" spans="1:12" s="55" customFormat="1" ht="23.1" customHeight="1" x14ac:dyDescent="0.2">
      <c r="A967" s="199">
        <v>52</v>
      </c>
      <c r="B967" s="11" t="s">
        <v>321</v>
      </c>
      <c r="C967" s="11" t="s">
        <v>38</v>
      </c>
      <c r="D967" s="26" t="s">
        <v>323</v>
      </c>
      <c r="E967" s="34" t="s">
        <v>72</v>
      </c>
      <c r="F967" s="34" t="s">
        <v>72</v>
      </c>
      <c r="G967" s="34" t="s">
        <v>72</v>
      </c>
      <c r="H967" s="78">
        <v>300000</v>
      </c>
      <c r="I967" s="34" t="s">
        <v>72</v>
      </c>
      <c r="J967" s="26" t="s">
        <v>1005</v>
      </c>
      <c r="K967" s="56" t="s">
        <v>88</v>
      </c>
      <c r="L967" s="15" t="s">
        <v>135</v>
      </c>
    </row>
    <row r="968" spans="1:12" s="55" customFormat="1" ht="23.1" customHeight="1" x14ac:dyDescent="0.2">
      <c r="A968" s="199"/>
      <c r="B968" s="11" t="s">
        <v>311</v>
      </c>
      <c r="C968" s="11" t="s">
        <v>322</v>
      </c>
      <c r="D968" s="26" t="s">
        <v>416</v>
      </c>
      <c r="E968" s="61"/>
      <c r="F968" s="61"/>
      <c r="G968" s="78"/>
      <c r="H968" s="78"/>
      <c r="I968" s="78"/>
      <c r="J968" s="26" t="s">
        <v>1006</v>
      </c>
      <c r="K968" s="91" t="s">
        <v>89</v>
      </c>
      <c r="L968" s="80" t="s">
        <v>1381</v>
      </c>
    </row>
    <row r="969" spans="1:12" s="55" customFormat="1" ht="23.1" customHeight="1" x14ac:dyDescent="0.2">
      <c r="A969" s="29"/>
      <c r="B969" s="17"/>
      <c r="C969" s="17" t="s">
        <v>90</v>
      </c>
      <c r="D969" s="17" t="s">
        <v>1140</v>
      </c>
      <c r="E969" s="62"/>
      <c r="F969" s="62"/>
      <c r="G969" s="79"/>
      <c r="H969" s="79"/>
      <c r="I969" s="79"/>
      <c r="J969" s="47" t="s">
        <v>83</v>
      </c>
      <c r="K969" s="58"/>
      <c r="L969" s="81" t="s">
        <v>1142</v>
      </c>
    </row>
    <row r="970" spans="1:12" s="55" customFormat="1" ht="23.1" customHeight="1" x14ac:dyDescent="0.2">
      <c r="A970" s="199">
        <v>53</v>
      </c>
      <c r="B970" s="11" t="s">
        <v>410</v>
      </c>
      <c r="C970" s="11" t="s">
        <v>97</v>
      </c>
      <c r="D970" s="26" t="s">
        <v>411</v>
      </c>
      <c r="E970" s="34" t="s">
        <v>72</v>
      </c>
      <c r="F970" s="34" t="s">
        <v>72</v>
      </c>
      <c r="G970" s="34" t="s">
        <v>72</v>
      </c>
      <c r="H970" s="78">
        <v>500000</v>
      </c>
      <c r="I970" s="78">
        <v>500000</v>
      </c>
      <c r="J970" s="36" t="s">
        <v>332</v>
      </c>
      <c r="K970" s="56" t="s">
        <v>80</v>
      </c>
      <c r="L970" s="15" t="s">
        <v>18</v>
      </c>
    </row>
    <row r="971" spans="1:12" s="55" customFormat="1" ht="23.1" customHeight="1" x14ac:dyDescent="0.2">
      <c r="A971" s="199"/>
      <c r="B971" s="11" t="s">
        <v>334</v>
      </c>
      <c r="C971" s="11" t="s">
        <v>252</v>
      </c>
      <c r="D971" s="26" t="s">
        <v>412</v>
      </c>
      <c r="E971" s="61"/>
      <c r="F971" s="61"/>
      <c r="G971" s="78"/>
      <c r="H971" s="78"/>
      <c r="I971" s="78"/>
      <c r="J971" s="36" t="s">
        <v>68</v>
      </c>
      <c r="K971" s="56" t="s">
        <v>133</v>
      </c>
      <c r="L971" s="80"/>
    </row>
    <row r="972" spans="1:12" s="55" customFormat="1" ht="23.1" customHeight="1" x14ac:dyDescent="0.2">
      <c r="A972" s="199"/>
      <c r="B972" s="11"/>
      <c r="C972" s="11" t="s">
        <v>33</v>
      </c>
      <c r="D972" s="11" t="s">
        <v>413</v>
      </c>
      <c r="E972" s="61"/>
      <c r="F972" s="61"/>
      <c r="G972" s="78"/>
      <c r="H972" s="78"/>
      <c r="I972" s="78"/>
      <c r="J972" s="36" t="s">
        <v>415</v>
      </c>
      <c r="K972" s="56" t="s">
        <v>296</v>
      </c>
      <c r="L972" s="80"/>
    </row>
    <row r="973" spans="1:12" s="55" customFormat="1" ht="23.1" customHeight="1" x14ac:dyDescent="0.2">
      <c r="A973" s="29"/>
      <c r="B973" s="17"/>
      <c r="C973" s="17"/>
      <c r="D973" s="182" t="s">
        <v>414</v>
      </c>
      <c r="E973" s="62"/>
      <c r="F973" s="62"/>
      <c r="G973" s="79"/>
      <c r="H973" s="79"/>
      <c r="I973" s="79"/>
      <c r="J973" s="47"/>
      <c r="K973" s="58" t="s">
        <v>35</v>
      </c>
      <c r="L973" s="81"/>
    </row>
    <row r="974" spans="1:12" s="55" customFormat="1" ht="23.1" customHeight="1" x14ac:dyDescent="0.2">
      <c r="A974" s="199">
        <v>54</v>
      </c>
      <c r="B974" s="11" t="s">
        <v>333</v>
      </c>
      <c r="C974" s="11" t="s">
        <v>97</v>
      </c>
      <c r="D974" s="26" t="s">
        <v>337</v>
      </c>
      <c r="E974" s="34" t="s">
        <v>72</v>
      </c>
      <c r="F974" s="34" t="s">
        <v>72</v>
      </c>
      <c r="G974" s="34" t="s">
        <v>72</v>
      </c>
      <c r="H974" s="78">
        <v>250000</v>
      </c>
      <c r="I974" s="78">
        <v>250000</v>
      </c>
      <c r="J974" s="36" t="s">
        <v>1259</v>
      </c>
      <c r="K974" s="56" t="s">
        <v>80</v>
      </c>
      <c r="L974" s="15" t="s">
        <v>18</v>
      </c>
    </row>
    <row r="975" spans="1:12" s="55" customFormat="1" ht="23.1" customHeight="1" x14ac:dyDescent="0.2">
      <c r="A975" s="199"/>
      <c r="B975" s="11" t="s">
        <v>335</v>
      </c>
      <c r="C975" s="11" t="s">
        <v>252</v>
      </c>
      <c r="D975" s="26" t="s">
        <v>254</v>
      </c>
      <c r="E975" s="61"/>
      <c r="F975" s="61"/>
      <c r="G975" s="78"/>
      <c r="H975" s="78"/>
      <c r="I975" s="78"/>
      <c r="J975" s="36" t="s">
        <v>339</v>
      </c>
      <c r="K975" s="56" t="s">
        <v>133</v>
      </c>
      <c r="L975" s="80"/>
    </row>
    <row r="976" spans="1:12" s="55" customFormat="1" ht="23.1" customHeight="1" x14ac:dyDescent="0.2">
      <c r="A976" s="199"/>
      <c r="B976" s="11" t="s">
        <v>336</v>
      </c>
      <c r="C976" s="11" t="s">
        <v>33</v>
      </c>
      <c r="D976" s="26" t="s">
        <v>408</v>
      </c>
      <c r="E976" s="61"/>
      <c r="F976" s="61"/>
      <c r="G976" s="78"/>
      <c r="H976" s="78"/>
      <c r="I976" s="78"/>
      <c r="J976" s="36" t="s">
        <v>254</v>
      </c>
      <c r="K976" s="56" t="s">
        <v>296</v>
      </c>
      <c r="L976" s="80"/>
    </row>
    <row r="977" spans="1:12" s="55" customFormat="1" ht="23.1" customHeight="1" x14ac:dyDescent="0.2">
      <c r="A977" s="199"/>
      <c r="B977" s="11"/>
      <c r="C977" s="11"/>
      <c r="D977" s="26" t="s">
        <v>409</v>
      </c>
      <c r="E977" s="61"/>
      <c r="F977" s="61"/>
      <c r="G977" s="78"/>
      <c r="H977" s="78"/>
      <c r="I977" s="78"/>
      <c r="J977" s="36" t="s">
        <v>340</v>
      </c>
      <c r="K977" s="56" t="s">
        <v>35</v>
      </c>
      <c r="L977" s="80"/>
    </row>
    <row r="978" spans="1:12" s="55" customFormat="1" ht="23.1" customHeight="1" x14ac:dyDescent="0.2">
      <c r="A978" s="29"/>
      <c r="B978" s="17"/>
      <c r="C978" s="17"/>
      <c r="D978" s="401" t="s">
        <v>414</v>
      </c>
      <c r="E978" s="62"/>
      <c r="F978" s="62"/>
      <c r="G978" s="79"/>
      <c r="H978" s="79"/>
      <c r="I978" s="79"/>
      <c r="J978" s="47"/>
      <c r="K978" s="58"/>
      <c r="L978" s="81"/>
    </row>
    <row r="979" spans="1:12" s="55" customFormat="1" ht="23.1" customHeight="1" x14ac:dyDescent="0.2">
      <c r="A979" s="199">
        <v>55</v>
      </c>
      <c r="B979" s="11" t="s">
        <v>359</v>
      </c>
      <c r="C979" s="11" t="s">
        <v>97</v>
      </c>
      <c r="D979" s="26" t="s">
        <v>360</v>
      </c>
      <c r="E979" s="34" t="s">
        <v>72</v>
      </c>
      <c r="F979" s="34" t="s">
        <v>72</v>
      </c>
      <c r="G979" s="34" t="s">
        <v>72</v>
      </c>
      <c r="H979" s="78">
        <v>800000</v>
      </c>
      <c r="I979" s="78" t="s">
        <v>72</v>
      </c>
      <c r="J979" s="36" t="s">
        <v>362</v>
      </c>
      <c r="K979" s="56" t="s">
        <v>80</v>
      </c>
      <c r="L979" s="15" t="s">
        <v>18</v>
      </c>
    </row>
    <row r="980" spans="1:12" s="55" customFormat="1" ht="23.1" customHeight="1" x14ac:dyDescent="0.2">
      <c r="A980" s="199"/>
      <c r="B980" s="11" t="s">
        <v>311</v>
      </c>
      <c r="C980" s="11" t="s">
        <v>252</v>
      </c>
      <c r="D980" s="26" t="s">
        <v>361</v>
      </c>
      <c r="E980" s="61"/>
      <c r="F980" s="61"/>
      <c r="G980" s="78"/>
      <c r="H980" s="78"/>
      <c r="I980" s="78"/>
      <c r="J980" s="36"/>
      <c r="K980" s="56" t="s">
        <v>133</v>
      </c>
      <c r="L980" s="80"/>
    </row>
    <row r="981" spans="1:12" s="55" customFormat="1" ht="23.1" customHeight="1" x14ac:dyDescent="0.2">
      <c r="A981" s="199"/>
      <c r="B981" s="11"/>
      <c r="C981" s="11" t="s">
        <v>33</v>
      </c>
      <c r="D981" s="26" t="s">
        <v>624</v>
      </c>
      <c r="E981" s="61"/>
      <c r="F981" s="61"/>
      <c r="G981" s="78"/>
      <c r="H981" s="78"/>
      <c r="I981" s="78"/>
      <c r="J981" s="36"/>
      <c r="K981" s="56" t="s">
        <v>296</v>
      </c>
      <c r="L981" s="80"/>
    </row>
    <row r="982" spans="1:12" s="55" customFormat="1" ht="23.1" customHeight="1" thickBot="1" x14ac:dyDescent="0.25">
      <c r="A982" s="29"/>
      <c r="B982" s="17"/>
      <c r="C982" s="17"/>
      <c r="D982" s="401"/>
      <c r="E982" s="62"/>
      <c r="F982" s="62"/>
      <c r="G982" s="79"/>
      <c r="H982" s="79"/>
      <c r="I982" s="79"/>
      <c r="J982" s="47"/>
      <c r="K982" s="58" t="s">
        <v>35</v>
      </c>
      <c r="L982" s="81"/>
    </row>
    <row r="983" spans="1:12" s="55" customFormat="1" ht="23.1" customHeight="1" x14ac:dyDescent="0.2">
      <c r="A983" s="39"/>
      <c r="B983" s="40"/>
      <c r="C983" s="40"/>
      <c r="D983" s="40"/>
      <c r="E983" s="82"/>
      <c r="F983" s="82"/>
      <c r="G983" s="331"/>
      <c r="H983" s="331"/>
      <c r="I983" s="331"/>
      <c r="J983" s="69"/>
      <c r="K983" s="65"/>
      <c r="L983" s="333"/>
    </row>
    <row r="984" spans="1:12" s="55" customFormat="1" ht="23.1" customHeight="1" thickBot="1" x14ac:dyDescent="0.25">
      <c r="A984" s="25"/>
      <c r="B984" s="26"/>
      <c r="C984" s="26"/>
      <c r="D984" s="26"/>
      <c r="E984" s="83"/>
      <c r="F984" s="83"/>
      <c r="G984" s="249"/>
      <c r="H984" s="249"/>
      <c r="I984" s="249"/>
      <c r="J984" s="72"/>
      <c r="K984" s="66"/>
      <c r="L984" s="251"/>
    </row>
    <row r="985" spans="1:12" s="55" customFormat="1" ht="23.1" customHeight="1" x14ac:dyDescent="0.2">
      <c r="A985" s="592" t="s">
        <v>3</v>
      </c>
      <c r="B985" s="594" t="s">
        <v>4</v>
      </c>
      <c r="C985" s="594" t="s">
        <v>5</v>
      </c>
      <c r="D985" s="381" t="s">
        <v>6</v>
      </c>
      <c r="E985" s="596" t="s">
        <v>53</v>
      </c>
      <c r="F985" s="596"/>
      <c r="G985" s="596"/>
      <c r="H985" s="596"/>
      <c r="I985" s="596"/>
      <c r="J985" s="381" t="s">
        <v>8</v>
      </c>
      <c r="K985" s="597" t="s">
        <v>9</v>
      </c>
      <c r="L985" s="599" t="s">
        <v>10</v>
      </c>
    </row>
    <row r="986" spans="1:12" s="55" customFormat="1" ht="23.1" customHeight="1" thickBot="1" x14ac:dyDescent="0.25">
      <c r="A986" s="593"/>
      <c r="B986" s="595"/>
      <c r="C986" s="595"/>
      <c r="D986" s="382" t="s">
        <v>11</v>
      </c>
      <c r="E986" s="175" t="s">
        <v>12</v>
      </c>
      <c r="F986" s="175" t="s">
        <v>13</v>
      </c>
      <c r="G986" s="176" t="s">
        <v>14</v>
      </c>
      <c r="H986" s="176" t="s">
        <v>15</v>
      </c>
      <c r="I986" s="176" t="s">
        <v>98</v>
      </c>
      <c r="J986" s="177" t="s">
        <v>16</v>
      </c>
      <c r="K986" s="598"/>
      <c r="L986" s="600"/>
    </row>
    <row r="987" spans="1:12" s="55" customFormat="1" ht="23.1" customHeight="1" x14ac:dyDescent="0.2">
      <c r="A987" s="199">
        <v>56</v>
      </c>
      <c r="B987" s="11" t="s">
        <v>1202</v>
      </c>
      <c r="C987" s="11" t="s">
        <v>38</v>
      </c>
      <c r="D987" s="53" t="s">
        <v>1210</v>
      </c>
      <c r="E987" s="34" t="s">
        <v>72</v>
      </c>
      <c r="F987" s="34" t="s">
        <v>72</v>
      </c>
      <c r="G987" s="34" t="s">
        <v>72</v>
      </c>
      <c r="H987" s="78">
        <v>500000</v>
      </c>
      <c r="I987" s="78">
        <v>500000</v>
      </c>
      <c r="J987" s="11" t="s">
        <v>1208</v>
      </c>
      <c r="K987" s="56" t="s">
        <v>112</v>
      </c>
      <c r="L987" s="15" t="s">
        <v>18</v>
      </c>
    </row>
    <row r="988" spans="1:12" s="55" customFormat="1" ht="23.1" customHeight="1" x14ac:dyDescent="0.2">
      <c r="A988" s="199"/>
      <c r="B988" s="11" t="s">
        <v>1207</v>
      </c>
      <c r="C988" s="11" t="s">
        <v>66</v>
      </c>
      <c r="D988" s="26" t="s">
        <v>1205</v>
      </c>
      <c r="E988" s="61"/>
      <c r="F988" s="61"/>
      <c r="G988" s="78"/>
      <c r="H988" s="78"/>
      <c r="I988" s="78"/>
      <c r="J988" s="26" t="s">
        <v>1141</v>
      </c>
      <c r="K988" s="91" t="s">
        <v>699</v>
      </c>
      <c r="L988" s="80" t="s">
        <v>1381</v>
      </c>
    </row>
    <row r="989" spans="1:12" s="55" customFormat="1" ht="23.1" customHeight="1" x14ac:dyDescent="0.2">
      <c r="A989" s="199"/>
      <c r="B989" s="11" t="s">
        <v>336</v>
      </c>
      <c r="C989" s="11" t="s">
        <v>67</v>
      </c>
      <c r="D989" s="11" t="s">
        <v>1139</v>
      </c>
      <c r="E989" s="61"/>
      <c r="F989" s="61"/>
      <c r="G989" s="78"/>
      <c r="H989" s="78"/>
      <c r="I989" s="78"/>
      <c r="J989" s="36"/>
      <c r="K989" s="56" t="s">
        <v>700</v>
      </c>
      <c r="L989" s="80" t="s">
        <v>1142</v>
      </c>
    </row>
    <row r="990" spans="1:12" s="55" customFormat="1" ht="23.1" customHeight="1" x14ac:dyDescent="0.2">
      <c r="A990" s="29"/>
      <c r="B990" s="17"/>
      <c r="C990" s="17"/>
      <c r="D990" s="182" t="s">
        <v>1140</v>
      </c>
      <c r="E990" s="62"/>
      <c r="F990" s="62"/>
      <c r="G990" s="79"/>
      <c r="H990" s="79"/>
      <c r="I990" s="79"/>
      <c r="J990" s="47"/>
      <c r="K990" s="58"/>
      <c r="L990" s="81"/>
    </row>
    <row r="991" spans="1:12" s="55" customFormat="1" ht="23.1" customHeight="1" x14ac:dyDescent="0.2">
      <c r="A991" s="199">
        <v>57</v>
      </c>
      <c r="B991" s="11" t="s">
        <v>1419</v>
      </c>
      <c r="C991" s="11" t="s">
        <v>97</v>
      </c>
      <c r="D991" s="11" t="s">
        <v>1314</v>
      </c>
      <c r="E991" s="34" t="s">
        <v>72</v>
      </c>
      <c r="F991" s="34" t="s">
        <v>72</v>
      </c>
      <c r="G991" s="34" t="s">
        <v>72</v>
      </c>
      <c r="H991" s="35">
        <v>350000</v>
      </c>
      <c r="I991" s="35">
        <v>350000</v>
      </c>
      <c r="J991" s="36" t="s">
        <v>1315</v>
      </c>
      <c r="K991" s="281" t="s">
        <v>80</v>
      </c>
      <c r="L991" s="15" t="s">
        <v>18</v>
      </c>
    </row>
    <row r="992" spans="1:12" s="55" customFormat="1" ht="23.1" customHeight="1" x14ac:dyDescent="0.2">
      <c r="A992" s="278"/>
      <c r="B992" s="11" t="s">
        <v>1420</v>
      </c>
      <c r="C992" s="11" t="s">
        <v>252</v>
      </c>
      <c r="D992" s="11" t="s">
        <v>956</v>
      </c>
      <c r="E992" s="34"/>
      <c r="F992" s="34"/>
      <c r="G992" s="35"/>
      <c r="H992" s="35"/>
      <c r="I992" s="35"/>
      <c r="J992" s="36" t="s">
        <v>260</v>
      </c>
      <c r="K992" s="281" t="s">
        <v>133</v>
      </c>
      <c r="L992" s="15"/>
    </row>
    <row r="993" spans="1:12" s="55" customFormat="1" ht="23.1" customHeight="1" x14ac:dyDescent="0.2">
      <c r="A993" s="278"/>
      <c r="B993" s="11" t="s">
        <v>1159</v>
      </c>
      <c r="C993" s="11" t="s">
        <v>256</v>
      </c>
      <c r="D993" s="11" t="s">
        <v>473</v>
      </c>
      <c r="E993" s="34"/>
      <c r="F993" s="34"/>
      <c r="G993" s="35"/>
      <c r="H993" s="35"/>
      <c r="I993" s="35"/>
      <c r="J993" s="78"/>
      <c r="K993" s="281" t="s">
        <v>261</v>
      </c>
      <c r="L993" s="15"/>
    </row>
    <row r="994" spans="1:12" s="55" customFormat="1" ht="23.1" customHeight="1" x14ac:dyDescent="0.2">
      <c r="A994" s="278"/>
      <c r="B994" s="11"/>
      <c r="C994" s="11" t="s">
        <v>30</v>
      </c>
      <c r="D994" s="11" t="s">
        <v>420</v>
      </c>
      <c r="E994" s="34"/>
      <c r="F994" s="34"/>
      <c r="G994" s="35"/>
      <c r="H994" s="35"/>
      <c r="I994" s="35"/>
      <c r="J994" s="78"/>
      <c r="K994" s="281" t="s">
        <v>262</v>
      </c>
      <c r="L994" s="15"/>
    </row>
    <row r="995" spans="1:12" s="55" customFormat="1" ht="23.1" customHeight="1" x14ac:dyDescent="0.2">
      <c r="A995" s="399"/>
      <c r="B995" s="17"/>
      <c r="C995" s="17"/>
      <c r="D995" s="17"/>
      <c r="E995" s="44"/>
      <c r="F995" s="44"/>
      <c r="G995" s="46"/>
      <c r="H995" s="46"/>
      <c r="I995" s="46"/>
      <c r="J995" s="79"/>
      <c r="K995" s="330" t="s">
        <v>35</v>
      </c>
      <c r="L995" s="31"/>
    </row>
    <row r="996" spans="1:12" s="55" customFormat="1" ht="23.1" customHeight="1" x14ac:dyDescent="0.2">
      <c r="A996" s="199">
        <v>58</v>
      </c>
      <c r="B996" s="11" t="s">
        <v>82</v>
      </c>
      <c r="C996" s="11" t="s">
        <v>97</v>
      </c>
      <c r="D996" s="11" t="s">
        <v>31</v>
      </c>
      <c r="E996" s="34" t="s">
        <v>72</v>
      </c>
      <c r="F996" s="34" t="s">
        <v>72</v>
      </c>
      <c r="G996" s="34" t="s">
        <v>72</v>
      </c>
      <c r="H996" s="35">
        <v>800000</v>
      </c>
      <c r="I996" s="35">
        <v>800000</v>
      </c>
      <c r="J996" s="84" t="s">
        <v>1166</v>
      </c>
      <c r="K996" s="281" t="s">
        <v>80</v>
      </c>
      <c r="L996" s="15" t="s">
        <v>18</v>
      </c>
    </row>
    <row r="997" spans="1:12" s="55" customFormat="1" ht="23.1" customHeight="1" x14ac:dyDescent="0.2">
      <c r="A997" s="278"/>
      <c r="B997" s="11" t="s">
        <v>1370</v>
      </c>
      <c r="C997" s="11" t="s">
        <v>252</v>
      </c>
      <c r="D997" s="53" t="s">
        <v>1167</v>
      </c>
      <c r="E997" s="34"/>
      <c r="F997" s="34"/>
      <c r="G997" s="35"/>
      <c r="H997" s="35"/>
      <c r="I997" s="35"/>
      <c r="J997" s="36" t="s">
        <v>36</v>
      </c>
      <c r="K997" s="281" t="s">
        <v>133</v>
      </c>
      <c r="L997" s="15"/>
    </row>
    <row r="998" spans="1:12" s="55" customFormat="1" ht="23.1" customHeight="1" x14ac:dyDescent="0.2">
      <c r="A998" s="278"/>
      <c r="B998" s="11" t="s">
        <v>1159</v>
      </c>
      <c r="C998" s="11" t="s">
        <v>33</v>
      </c>
      <c r="D998" s="11" t="s">
        <v>567</v>
      </c>
      <c r="E998" s="34"/>
      <c r="F998" s="34"/>
      <c r="G998" s="35"/>
      <c r="H998" s="35"/>
      <c r="I998" s="35"/>
      <c r="J998" s="36"/>
      <c r="K998" s="281" t="s">
        <v>255</v>
      </c>
      <c r="L998" s="15"/>
    </row>
    <row r="999" spans="1:12" s="55" customFormat="1" ht="23.1" customHeight="1" x14ac:dyDescent="0.2">
      <c r="A999" s="278"/>
      <c r="B999" s="11"/>
      <c r="C999" s="11"/>
      <c r="D999" s="11" t="s">
        <v>184</v>
      </c>
      <c r="E999" s="34"/>
      <c r="F999" s="34"/>
      <c r="G999" s="35"/>
      <c r="H999" s="35"/>
      <c r="I999" s="35"/>
      <c r="J999" s="36"/>
      <c r="K999" s="281" t="s">
        <v>35</v>
      </c>
      <c r="L999" s="15"/>
    </row>
    <row r="1000" spans="1:12" s="55" customFormat="1" ht="23.1" customHeight="1" x14ac:dyDescent="0.2">
      <c r="A1000" s="399"/>
      <c r="B1000" s="17"/>
      <c r="C1000" s="17"/>
      <c r="D1000" s="17" t="s">
        <v>268</v>
      </c>
      <c r="E1000" s="44"/>
      <c r="F1000" s="44"/>
      <c r="G1000" s="46"/>
      <c r="H1000" s="46"/>
      <c r="I1000" s="46"/>
      <c r="J1000" s="47"/>
      <c r="K1000" s="330"/>
      <c r="L1000" s="31"/>
    </row>
    <row r="1001" spans="1:12" s="55" customFormat="1" ht="23.1" customHeight="1" x14ac:dyDescent="0.2">
      <c r="A1001" s="199">
        <v>59</v>
      </c>
      <c r="B1001" s="11" t="s">
        <v>318</v>
      </c>
      <c r="C1001" s="11" t="s">
        <v>97</v>
      </c>
      <c r="D1001" s="26" t="s">
        <v>320</v>
      </c>
      <c r="E1001" s="34" t="s">
        <v>72</v>
      </c>
      <c r="F1001" s="34" t="s">
        <v>72</v>
      </c>
      <c r="G1001" s="34" t="s">
        <v>72</v>
      </c>
      <c r="H1001" s="78">
        <v>150000</v>
      </c>
      <c r="I1001" s="78">
        <v>150000</v>
      </c>
      <c r="J1001" s="36" t="s">
        <v>1003</v>
      </c>
      <c r="K1001" s="56" t="s">
        <v>80</v>
      </c>
      <c r="L1001" s="15" t="s">
        <v>18</v>
      </c>
    </row>
    <row r="1002" spans="1:12" s="55" customFormat="1" ht="23.1" customHeight="1" x14ac:dyDescent="0.2">
      <c r="A1002" s="199"/>
      <c r="B1002" s="11" t="s">
        <v>1168</v>
      </c>
      <c r="C1002" s="11" t="s">
        <v>252</v>
      </c>
      <c r="D1002" s="26" t="s">
        <v>37</v>
      </c>
      <c r="E1002" s="61"/>
      <c r="F1002" s="61"/>
      <c r="G1002" s="78"/>
      <c r="H1002" s="78"/>
      <c r="I1002" s="78"/>
      <c r="J1002" s="36" t="s">
        <v>1004</v>
      </c>
      <c r="K1002" s="56" t="s">
        <v>133</v>
      </c>
      <c r="L1002" s="80"/>
    </row>
    <row r="1003" spans="1:12" s="55" customFormat="1" ht="23.1" customHeight="1" x14ac:dyDescent="0.2">
      <c r="A1003" s="199"/>
      <c r="B1003" s="11"/>
      <c r="C1003" s="11" t="s">
        <v>33</v>
      </c>
      <c r="D1003" s="11" t="s">
        <v>1169</v>
      </c>
      <c r="E1003" s="61"/>
      <c r="F1003" s="61"/>
      <c r="G1003" s="78"/>
      <c r="H1003" s="78"/>
      <c r="I1003" s="78"/>
      <c r="J1003" s="36" t="s">
        <v>1260</v>
      </c>
      <c r="K1003" s="56" t="s">
        <v>296</v>
      </c>
      <c r="L1003" s="80"/>
    </row>
    <row r="1004" spans="1:12" s="55" customFormat="1" ht="23.1" customHeight="1" x14ac:dyDescent="0.2">
      <c r="A1004" s="199"/>
      <c r="B1004" s="11"/>
      <c r="C1004" s="11"/>
      <c r="D1004" s="159" t="s">
        <v>184</v>
      </c>
      <c r="E1004" s="61"/>
      <c r="F1004" s="61"/>
      <c r="G1004" s="78"/>
      <c r="H1004" s="78"/>
      <c r="I1004" s="78"/>
      <c r="J1004" s="36"/>
      <c r="K1004" s="56" t="s">
        <v>35</v>
      </c>
      <c r="L1004" s="80"/>
    </row>
    <row r="1005" spans="1:12" s="55" customFormat="1" ht="23.1" customHeight="1" thickBot="1" x14ac:dyDescent="0.25">
      <c r="A1005" s="399"/>
      <c r="B1005" s="17"/>
      <c r="C1005" s="17"/>
      <c r="D1005" s="17" t="s">
        <v>188</v>
      </c>
      <c r="E1005" s="44"/>
      <c r="F1005" s="44"/>
      <c r="G1005" s="46"/>
      <c r="H1005" s="46"/>
      <c r="I1005" s="46"/>
      <c r="J1005" s="47"/>
      <c r="K1005" s="330"/>
      <c r="L1005" s="31"/>
    </row>
    <row r="1006" spans="1:12" s="55" customFormat="1" ht="23.1" customHeight="1" x14ac:dyDescent="0.2">
      <c r="A1006" s="400"/>
      <c r="B1006" s="40"/>
      <c r="C1006" s="40"/>
      <c r="D1006" s="40"/>
      <c r="E1006" s="42"/>
      <c r="F1006" s="42"/>
      <c r="G1006" s="68"/>
      <c r="H1006" s="68"/>
      <c r="I1006" s="68"/>
      <c r="J1006" s="331"/>
      <c r="K1006" s="332"/>
      <c r="L1006" s="39"/>
    </row>
    <row r="1007" spans="1:12" s="55" customFormat="1" ht="23.1" customHeight="1" x14ac:dyDescent="0.2">
      <c r="A1007" s="154"/>
      <c r="B1007" s="26"/>
      <c r="C1007" s="26"/>
      <c r="D1007" s="26"/>
      <c r="E1007" s="51"/>
      <c r="F1007" s="51"/>
      <c r="G1007" s="73"/>
      <c r="H1007" s="73"/>
      <c r="I1007" s="73"/>
      <c r="J1007" s="249"/>
      <c r="K1007" s="328"/>
      <c r="L1007" s="25"/>
    </row>
    <row r="1008" spans="1:12" s="55" customFormat="1" ht="23.1" customHeight="1" thickBot="1" x14ac:dyDescent="0.25">
      <c r="A1008" s="154"/>
      <c r="B1008" s="26"/>
      <c r="C1008" s="26"/>
      <c r="D1008" s="26"/>
      <c r="E1008" s="51"/>
      <c r="F1008" s="51"/>
      <c r="G1008" s="73"/>
      <c r="H1008" s="73"/>
      <c r="I1008" s="73"/>
      <c r="J1008" s="249"/>
      <c r="K1008" s="328"/>
      <c r="L1008" s="25"/>
    </row>
    <row r="1009" spans="1:12" s="55" customFormat="1" ht="23.1" customHeight="1" x14ac:dyDescent="0.2">
      <c r="A1009" s="592" t="s">
        <v>3</v>
      </c>
      <c r="B1009" s="594" t="s">
        <v>4</v>
      </c>
      <c r="C1009" s="594" t="s">
        <v>5</v>
      </c>
      <c r="D1009" s="376" t="s">
        <v>6</v>
      </c>
      <c r="E1009" s="596" t="s">
        <v>53</v>
      </c>
      <c r="F1009" s="596"/>
      <c r="G1009" s="596"/>
      <c r="H1009" s="596"/>
      <c r="I1009" s="596"/>
      <c r="J1009" s="376" t="s">
        <v>8</v>
      </c>
      <c r="K1009" s="597" t="s">
        <v>9</v>
      </c>
      <c r="L1009" s="599" t="s">
        <v>10</v>
      </c>
    </row>
    <row r="1010" spans="1:12" s="55" customFormat="1" ht="23.1" customHeight="1" thickBot="1" x14ac:dyDescent="0.25">
      <c r="A1010" s="593"/>
      <c r="B1010" s="595"/>
      <c r="C1010" s="595"/>
      <c r="D1010" s="377" t="s">
        <v>11</v>
      </c>
      <c r="E1010" s="175" t="s">
        <v>12</v>
      </c>
      <c r="F1010" s="175" t="s">
        <v>13</v>
      </c>
      <c r="G1010" s="176" t="s">
        <v>14</v>
      </c>
      <c r="H1010" s="176" t="s">
        <v>15</v>
      </c>
      <c r="I1010" s="176" t="s">
        <v>98</v>
      </c>
      <c r="J1010" s="177" t="s">
        <v>16</v>
      </c>
      <c r="K1010" s="598"/>
      <c r="L1010" s="600"/>
    </row>
    <row r="1011" spans="1:12" s="55" customFormat="1" ht="23.1" customHeight="1" x14ac:dyDescent="0.2">
      <c r="A1011" s="199">
        <v>60</v>
      </c>
      <c r="B1011" s="11" t="s">
        <v>1419</v>
      </c>
      <c r="C1011" s="11" t="s">
        <v>97</v>
      </c>
      <c r="D1011" s="11" t="s">
        <v>1314</v>
      </c>
      <c r="E1011" s="34" t="s">
        <v>72</v>
      </c>
      <c r="F1011" s="34" t="s">
        <v>72</v>
      </c>
      <c r="G1011" s="34" t="s">
        <v>72</v>
      </c>
      <c r="H1011" s="35">
        <v>350000</v>
      </c>
      <c r="I1011" s="35">
        <v>350000</v>
      </c>
      <c r="J1011" s="36" t="s">
        <v>1315</v>
      </c>
      <c r="K1011" s="281" t="s">
        <v>80</v>
      </c>
      <c r="L1011" s="15" t="s">
        <v>18</v>
      </c>
    </row>
    <row r="1012" spans="1:12" s="55" customFormat="1" ht="23.1" customHeight="1" x14ac:dyDescent="0.2">
      <c r="A1012" s="278"/>
      <c r="B1012" s="11" t="s">
        <v>1170</v>
      </c>
      <c r="C1012" s="11" t="s">
        <v>252</v>
      </c>
      <c r="D1012" s="11" t="s">
        <v>956</v>
      </c>
      <c r="E1012" s="34"/>
      <c r="F1012" s="34"/>
      <c r="G1012" s="35"/>
      <c r="H1012" s="35"/>
      <c r="I1012" s="35"/>
      <c r="J1012" s="36" t="s">
        <v>260</v>
      </c>
      <c r="K1012" s="281" t="s">
        <v>133</v>
      </c>
      <c r="L1012" s="15"/>
    </row>
    <row r="1013" spans="1:12" s="55" customFormat="1" ht="23.1" customHeight="1" x14ac:dyDescent="0.2">
      <c r="A1013" s="278"/>
      <c r="B1013" s="11"/>
      <c r="C1013" s="11" t="s">
        <v>256</v>
      </c>
      <c r="D1013" s="11" t="s">
        <v>473</v>
      </c>
      <c r="E1013" s="34"/>
      <c r="F1013" s="34"/>
      <c r="G1013" s="35"/>
      <c r="H1013" s="35"/>
      <c r="I1013" s="35"/>
      <c r="J1013" s="78"/>
      <c r="K1013" s="281" t="s">
        <v>261</v>
      </c>
      <c r="L1013" s="15"/>
    </row>
    <row r="1014" spans="1:12" s="55" customFormat="1" ht="23.1" customHeight="1" x14ac:dyDescent="0.2">
      <c r="A1014" s="278"/>
      <c r="B1014" s="11"/>
      <c r="C1014" s="11" t="s">
        <v>30</v>
      </c>
      <c r="D1014" s="11" t="s">
        <v>420</v>
      </c>
      <c r="E1014" s="34"/>
      <c r="F1014" s="34"/>
      <c r="G1014" s="35"/>
      <c r="H1014" s="35"/>
      <c r="I1014" s="35"/>
      <c r="J1014" s="78"/>
      <c r="K1014" s="281" t="s">
        <v>262</v>
      </c>
      <c r="L1014" s="15"/>
    </row>
    <row r="1015" spans="1:12" s="55" customFormat="1" ht="23.1" customHeight="1" x14ac:dyDescent="0.2">
      <c r="A1015" s="399"/>
      <c r="B1015" s="17"/>
      <c r="C1015" s="17"/>
      <c r="D1015" s="17"/>
      <c r="E1015" s="44"/>
      <c r="F1015" s="44"/>
      <c r="G1015" s="46"/>
      <c r="H1015" s="46"/>
      <c r="I1015" s="46"/>
      <c r="J1015" s="79"/>
      <c r="K1015" s="58" t="s">
        <v>35</v>
      </c>
      <c r="L1015" s="31"/>
    </row>
    <row r="1016" spans="1:12" s="55" customFormat="1" ht="23.1" customHeight="1" x14ac:dyDescent="0.2">
      <c r="A1016" s="199">
        <v>61</v>
      </c>
      <c r="B1016" s="16" t="s">
        <v>185</v>
      </c>
      <c r="C1016" s="11" t="s">
        <v>97</v>
      </c>
      <c r="D1016" s="11" t="s">
        <v>187</v>
      </c>
      <c r="E1016" s="34" t="s">
        <v>72</v>
      </c>
      <c r="F1016" s="34" t="s">
        <v>72</v>
      </c>
      <c r="G1016" s="34" t="s">
        <v>72</v>
      </c>
      <c r="H1016" s="284">
        <v>150000</v>
      </c>
      <c r="I1016" s="284">
        <v>150000</v>
      </c>
      <c r="J1016" s="13" t="s">
        <v>189</v>
      </c>
      <c r="K1016" s="281" t="s">
        <v>80</v>
      </c>
      <c r="L1016" s="80" t="s">
        <v>18</v>
      </c>
    </row>
    <row r="1017" spans="1:12" s="55" customFormat="1" ht="23.1" customHeight="1" x14ac:dyDescent="0.2">
      <c r="A1017" s="199"/>
      <c r="B1017" s="16" t="s">
        <v>1452</v>
      </c>
      <c r="C1017" s="11" t="s">
        <v>34</v>
      </c>
      <c r="D1017" s="11" t="s">
        <v>389</v>
      </c>
      <c r="E1017" s="61"/>
      <c r="F1017" s="61"/>
      <c r="G1017" s="61"/>
      <c r="H1017" s="61"/>
      <c r="I1017" s="61"/>
      <c r="J1017" s="36" t="s">
        <v>39</v>
      </c>
      <c r="K1017" s="281" t="s">
        <v>133</v>
      </c>
      <c r="L1017" s="80"/>
    </row>
    <row r="1018" spans="1:12" s="55" customFormat="1" ht="23.1" customHeight="1" x14ac:dyDescent="0.2">
      <c r="A1018" s="199"/>
      <c r="B1018" s="16" t="s">
        <v>1163</v>
      </c>
      <c r="C1018" s="11" t="s">
        <v>266</v>
      </c>
      <c r="D1018" s="11" t="s">
        <v>184</v>
      </c>
      <c r="E1018" s="61"/>
      <c r="F1018" s="61"/>
      <c r="G1018" s="78" t="s">
        <v>109</v>
      </c>
      <c r="H1018" s="78"/>
      <c r="I1018" s="78"/>
      <c r="J1018" s="36"/>
      <c r="K1018" s="281" t="s">
        <v>30</v>
      </c>
      <c r="L1018" s="80"/>
    </row>
    <row r="1019" spans="1:12" s="55" customFormat="1" ht="23.1" customHeight="1" x14ac:dyDescent="0.2">
      <c r="A1019" s="199"/>
      <c r="B1019" s="16"/>
      <c r="C1019" s="11" t="s">
        <v>23</v>
      </c>
      <c r="D1019" s="159" t="s">
        <v>188</v>
      </c>
      <c r="E1019" s="61"/>
      <c r="F1019" s="61"/>
      <c r="G1019" s="78"/>
      <c r="H1019" s="78"/>
      <c r="I1019" s="78"/>
      <c r="J1019" s="36"/>
      <c r="K1019" s="281" t="s">
        <v>290</v>
      </c>
      <c r="L1019" s="80"/>
    </row>
    <row r="1020" spans="1:12" s="55" customFormat="1" ht="22.5" customHeight="1" x14ac:dyDescent="0.2">
      <c r="A1020" s="29"/>
      <c r="B1020" s="17"/>
      <c r="C1020" s="17" t="s">
        <v>138</v>
      </c>
      <c r="D1020" s="386"/>
      <c r="E1020" s="62"/>
      <c r="F1020" s="62"/>
      <c r="G1020" s="79"/>
      <c r="H1020" s="79"/>
      <c r="I1020" s="79"/>
      <c r="J1020" s="47"/>
      <c r="K1020" s="330" t="s">
        <v>136</v>
      </c>
      <c r="L1020" s="81"/>
    </row>
    <row r="1021" spans="1:12" s="55" customFormat="1" ht="23.1" customHeight="1" x14ac:dyDescent="0.2">
      <c r="A1021" s="199">
        <v>62</v>
      </c>
      <c r="B1021" s="11" t="s">
        <v>1435</v>
      </c>
      <c r="C1021" s="11" t="s">
        <v>97</v>
      </c>
      <c r="D1021" s="11" t="s">
        <v>920</v>
      </c>
      <c r="E1021" s="34" t="s">
        <v>72</v>
      </c>
      <c r="F1021" s="34" t="s">
        <v>72</v>
      </c>
      <c r="G1021" s="34" t="s">
        <v>72</v>
      </c>
      <c r="H1021" s="35">
        <v>200000</v>
      </c>
      <c r="I1021" s="35" t="s">
        <v>72</v>
      </c>
      <c r="J1021" s="185" t="s">
        <v>1453</v>
      </c>
      <c r="K1021" s="281" t="s">
        <v>80</v>
      </c>
      <c r="L1021" s="15" t="s">
        <v>18</v>
      </c>
    </row>
    <row r="1022" spans="1:12" s="55" customFormat="1" ht="23.1" customHeight="1" x14ac:dyDescent="0.2">
      <c r="A1022" s="278"/>
      <c r="B1022" s="11" t="s">
        <v>577</v>
      </c>
      <c r="C1022" s="11" t="s">
        <v>252</v>
      </c>
      <c r="D1022" s="11" t="s">
        <v>578</v>
      </c>
      <c r="E1022" s="34"/>
      <c r="F1022" s="34"/>
      <c r="G1022" s="35"/>
      <c r="H1022" s="35"/>
      <c r="I1022" s="35"/>
      <c r="J1022" s="185" t="s">
        <v>260</v>
      </c>
      <c r="K1022" s="281" t="s">
        <v>133</v>
      </c>
      <c r="L1022" s="15"/>
    </row>
    <row r="1023" spans="1:12" s="55" customFormat="1" ht="23.1" customHeight="1" x14ac:dyDescent="0.2">
      <c r="A1023" s="278"/>
      <c r="B1023" s="11"/>
      <c r="C1023" s="11" t="s">
        <v>256</v>
      </c>
      <c r="D1023" s="11" t="s">
        <v>474</v>
      </c>
      <c r="E1023" s="34"/>
      <c r="F1023" s="34"/>
      <c r="G1023" s="35"/>
      <c r="H1023" s="35"/>
      <c r="I1023" s="35"/>
      <c r="J1023" s="78"/>
      <c r="K1023" s="281" t="s">
        <v>261</v>
      </c>
      <c r="L1023" s="15"/>
    </row>
    <row r="1024" spans="1:12" s="55" customFormat="1" ht="23.1" customHeight="1" x14ac:dyDescent="0.2">
      <c r="A1024" s="278"/>
      <c r="B1024" s="11"/>
      <c r="C1024" s="11" t="s">
        <v>30</v>
      </c>
      <c r="D1024" s="11" t="s">
        <v>184</v>
      </c>
      <c r="E1024" s="34"/>
      <c r="F1024" s="34"/>
      <c r="G1024" s="35"/>
      <c r="H1024" s="35"/>
      <c r="I1024" s="35"/>
      <c r="J1024" s="78"/>
      <c r="K1024" s="281" t="s">
        <v>262</v>
      </c>
      <c r="L1024" s="15"/>
    </row>
    <row r="1025" spans="1:12" s="55" customFormat="1" ht="23.1" customHeight="1" x14ac:dyDescent="0.2">
      <c r="A1025" s="399"/>
      <c r="B1025" s="17"/>
      <c r="C1025" s="17"/>
      <c r="D1025" s="17" t="s">
        <v>268</v>
      </c>
      <c r="E1025" s="44"/>
      <c r="F1025" s="44"/>
      <c r="G1025" s="46"/>
      <c r="H1025" s="46"/>
      <c r="I1025" s="46"/>
      <c r="J1025" s="79"/>
      <c r="K1025" s="330" t="s">
        <v>35</v>
      </c>
      <c r="L1025" s="31"/>
    </row>
    <row r="1026" spans="1:12" s="55" customFormat="1" ht="23.1" customHeight="1" x14ac:dyDescent="0.2">
      <c r="A1026" s="199">
        <v>63</v>
      </c>
      <c r="B1026" s="11" t="s">
        <v>579</v>
      </c>
      <c r="C1026" s="16" t="s">
        <v>38</v>
      </c>
      <c r="D1026" s="26" t="s">
        <v>440</v>
      </c>
      <c r="E1026" s="34" t="s">
        <v>72</v>
      </c>
      <c r="F1026" s="34" t="s">
        <v>72</v>
      </c>
      <c r="G1026" s="34" t="s">
        <v>72</v>
      </c>
      <c r="H1026" s="450">
        <v>70000</v>
      </c>
      <c r="I1026" s="78" t="s">
        <v>72</v>
      </c>
      <c r="J1026" s="36" t="s">
        <v>442</v>
      </c>
      <c r="K1026" s="281" t="s">
        <v>80</v>
      </c>
      <c r="L1026" s="80" t="s">
        <v>18</v>
      </c>
    </row>
    <row r="1027" spans="1:12" s="55" customFormat="1" ht="23.1" customHeight="1" x14ac:dyDescent="0.2">
      <c r="A1027" s="199"/>
      <c r="B1027" s="11" t="s">
        <v>580</v>
      </c>
      <c r="C1027" s="16" t="s">
        <v>132</v>
      </c>
      <c r="D1027" s="26" t="s">
        <v>581</v>
      </c>
      <c r="E1027" s="13"/>
      <c r="F1027" s="61"/>
      <c r="G1027" s="78"/>
      <c r="H1027" s="78"/>
      <c r="I1027" s="78"/>
      <c r="J1027" s="36" t="s">
        <v>36</v>
      </c>
      <c r="K1027" s="281" t="s">
        <v>133</v>
      </c>
      <c r="L1027" s="80"/>
    </row>
    <row r="1028" spans="1:12" s="55" customFormat="1" ht="23.1" customHeight="1" x14ac:dyDescent="0.2">
      <c r="A1028" s="199"/>
      <c r="B1028" s="11"/>
      <c r="C1028" s="16" t="s">
        <v>300</v>
      </c>
      <c r="D1028" s="26" t="s">
        <v>480</v>
      </c>
      <c r="E1028" s="61"/>
      <c r="F1028" s="61"/>
      <c r="G1028" s="78"/>
      <c r="H1028" s="78"/>
      <c r="I1028" s="78"/>
      <c r="J1028" s="36"/>
      <c r="K1028" s="281" t="s">
        <v>261</v>
      </c>
      <c r="L1028" s="80"/>
    </row>
    <row r="1029" spans="1:12" s="55" customFormat="1" ht="23.1" customHeight="1" x14ac:dyDescent="0.2">
      <c r="A1029" s="199"/>
      <c r="B1029" s="11"/>
      <c r="C1029" s="16" t="s">
        <v>30</v>
      </c>
      <c r="D1029" s="11" t="s">
        <v>184</v>
      </c>
      <c r="E1029" s="61"/>
      <c r="F1029" s="61"/>
      <c r="G1029" s="78"/>
      <c r="H1029" s="78"/>
      <c r="I1029" s="78"/>
      <c r="J1029" s="36"/>
      <c r="K1029" s="281" t="s">
        <v>262</v>
      </c>
      <c r="L1029" s="80"/>
    </row>
    <row r="1030" spans="1:12" s="55" customFormat="1" ht="23.1" customHeight="1" x14ac:dyDescent="0.2">
      <c r="A1030" s="199"/>
      <c r="B1030" s="11"/>
      <c r="C1030" s="16"/>
      <c r="D1030" s="159" t="s">
        <v>188</v>
      </c>
      <c r="E1030" s="61"/>
      <c r="F1030" s="61"/>
      <c r="G1030" s="78"/>
      <c r="H1030" s="78"/>
      <c r="I1030" s="78"/>
      <c r="J1030" s="36"/>
      <c r="K1030" s="281" t="s">
        <v>35</v>
      </c>
      <c r="L1030" s="80"/>
    </row>
    <row r="1031" spans="1:12" s="55" customFormat="1" ht="23.1" customHeight="1" thickBot="1" x14ac:dyDescent="0.25">
      <c r="A1031" s="199"/>
      <c r="B1031" s="11"/>
      <c r="C1031" s="16"/>
      <c r="D1031" s="26" t="s">
        <v>1007</v>
      </c>
      <c r="E1031" s="61"/>
      <c r="F1031" s="61"/>
      <c r="G1031" s="78"/>
      <c r="H1031" s="78"/>
      <c r="I1031" s="78"/>
      <c r="J1031" s="36"/>
      <c r="K1031" s="281"/>
      <c r="L1031" s="80"/>
    </row>
    <row r="1032" spans="1:12" s="55" customFormat="1" ht="23.1" customHeight="1" thickBot="1" x14ac:dyDescent="0.25">
      <c r="A1032" s="39"/>
      <c r="B1032" s="40"/>
      <c r="C1032" s="54"/>
      <c r="D1032" s="40"/>
      <c r="E1032" s="82"/>
      <c r="F1032" s="82"/>
      <c r="G1032" s="331"/>
      <c r="H1032" s="331"/>
      <c r="I1032" s="331"/>
      <c r="J1032" s="69"/>
      <c r="K1032" s="332"/>
      <c r="L1032" s="333"/>
    </row>
    <row r="1033" spans="1:12" s="55" customFormat="1" ht="23.1" customHeight="1" x14ac:dyDescent="0.2">
      <c r="A1033" s="592" t="s">
        <v>3</v>
      </c>
      <c r="B1033" s="594" t="s">
        <v>4</v>
      </c>
      <c r="C1033" s="594" t="s">
        <v>5</v>
      </c>
      <c r="D1033" s="452" t="s">
        <v>6</v>
      </c>
      <c r="E1033" s="596" t="s">
        <v>53</v>
      </c>
      <c r="F1033" s="596"/>
      <c r="G1033" s="596"/>
      <c r="H1033" s="596"/>
      <c r="I1033" s="596"/>
      <c r="J1033" s="452" t="s">
        <v>8</v>
      </c>
      <c r="K1033" s="597" t="s">
        <v>9</v>
      </c>
      <c r="L1033" s="599" t="s">
        <v>10</v>
      </c>
    </row>
    <row r="1034" spans="1:12" s="55" customFormat="1" ht="23.1" customHeight="1" thickBot="1" x14ac:dyDescent="0.25">
      <c r="A1034" s="593"/>
      <c r="B1034" s="595"/>
      <c r="C1034" s="595"/>
      <c r="D1034" s="453" t="s">
        <v>11</v>
      </c>
      <c r="E1034" s="175" t="s">
        <v>12</v>
      </c>
      <c r="F1034" s="175" t="s">
        <v>13</v>
      </c>
      <c r="G1034" s="176" t="s">
        <v>14</v>
      </c>
      <c r="H1034" s="176" t="s">
        <v>15</v>
      </c>
      <c r="I1034" s="176" t="s">
        <v>98</v>
      </c>
      <c r="J1034" s="177" t="s">
        <v>16</v>
      </c>
      <c r="K1034" s="598"/>
      <c r="L1034" s="600"/>
    </row>
    <row r="1035" spans="1:12" s="55" customFormat="1" ht="23.1" customHeight="1" x14ac:dyDescent="0.2">
      <c r="A1035" s="199">
        <v>64</v>
      </c>
      <c r="B1035" s="11" t="s">
        <v>579</v>
      </c>
      <c r="C1035" s="16" t="s">
        <v>38</v>
      </c>
      <c r="D1035" s="26" t="s">
        <v>440</v>
      </c>
      <c r="E1035" s="34" t="s">
        <v>72</v>
      </c>
      <c r="F1035" s="34" t="s">
        <v>72</v>
      </c>
      <c r="G1035" s="34" t="s">
        <v>72</v>
      </c>
      <c r="H1035" s="450">
        <v>70000</v>
      </c>
      <c r="I1035" s="78" t="s">
        <v>72</v>
      </c>
      <c r="J1035" s="36" t="s">
        <v>442</v>
      </c>
      <c r="K1035" s="281" t="s">
        <v>80</v>
      </c>
      <c r="L1035" s="80" t="s">
        <v>18</v>
      </c>
    </row>
    <row r="1036" spans="1:12" s="55" customFormat="1" ht="23.1" customHeight="1" x14ac:dyDescent="0.2">
      <c r="A1036" s="199"/>
      <c r="B1036" s="11" t="s">
        <v>584</v>
      </c>
      <c r="C1036" s="16" t="s">
        <v>132</v>
      </c>
      <c r="D1036" s="26" t="s">
        <v>581</v>
      </c>
      <c r="E1036" s="13"/>
      <c r="F1036" s="61"/>
      <c r="G1036" s="78"/>
      <c r="H1036" s="78"/>
      <c r="I1036" s="78"/>
      <c r="J1036" s="36" t="s">
        <v>36</v>
      </c>
      <c r="K1036" s="281" t="s">
        <v>133</v>
      </c>
      <c r="L1036" s="80"/>
    </row>
    <row r="1037" spans="1:12" s="55" customFormat="1" ht="23.1" customHeight="1" x14ac:dyDescent="0.2">
      <c r="A1037" s="199"/>
      <c r="B1037" s="11"/>
      <c r="C1037" s="16" t="s">
        <v>300</v>
      </c>
      <c r="D1037" s="26" t="s">
        <v>480</v>
      </c>
      <c r="E1037" s="61"/>
      <c r="F1037" s="61"/>
      <c r="G1037" s="78"/>
      <c r="H1037" s="78"/>
      <c r="I1037" s="78"/>
      <c r="J1037" s="36"/>
      <c r="K1037" s="281" t="s">
        <v>261</v>
      </c>
      <c r="L1037" s="80"/>
    </row>
    <row r="1038" spans="1:12" s="55" customFormat="1" ht="23.1" customHeight="1" x14ac:dyDescent="0.2">
      <c r="A1038" s="199"/>
      <c r="B1038" s="11"/>
      <c r="C1038" s="16" t="s">
        <v>30</v>
      </c>
      <c r="D1038" s="11" t="s">
        <v>184</v>
      </c>
      <c r="E1038" s="61"/>
      <c r="F1038" s="61"/>
      <c r="G1038" s="78"/>
      <c r="H1038" s="78"/>
      <c r="I1038" s="78"/>
      <c r="J1038" s="36"/>
      <c r="K1038" s="281" t="s">
        <v>262</v>
      </c>
      <c r="L1038" s="80"/>
    </row>
    <row r="1039" spans="1:12" s="55" customFormat="1" ht="23.1" customHeight="1" x14ac:dyDescent="0.2">
      <c r="A1039" s="29"/>
      <c r="B1039" s="17"/>
      <c r="C1039" s="38"/>
      <c r="D1039" s="182" t="s">
        <v>188</v>
      </c>
      <c r="E1039" s="62"/>
      <c r="F1039" s="62"/>
      <c r="G1039" s="79"/>
      <c r="H1039" s="79"/>
      <c r="I1039" s="79"/>
      <c r="J1039" s="47"/>
      <c r="K1039" s="330" t="s">
        <v>35</v>
      </c>
      <c r="L1039" s="81"/>
    </row>
    <row r="1040" spans="1:12" s="55" customFormat="1" ht="23.1" customHeight="1" x14ac:dyDescent="0.2">
      <c r="A1040" s="199">
        <v>65</v>
      </c>
      <c r="B1040" s="11" t="s">
        <v>990</v>
      </c>
      <c r="C1040" s="11" t="s">
        <v>97</v>
      </c>
      <c r="D1040" s="11" t="s">
        <v>440</v>
      </c>
      <c r="E1040" s="34" t="s">
        <v>72</v>
      </c>
      <c r="F1040" s="34" t="s">
        <v>72</v>
      </c>
      <c r="G1040" s="34" t="s">
        <v>72</v>
      </c>
      <c r="H1040" s="35">
        <v>110000</v>
      </c>
      <c r="I1040" s="35">
        <v>110000</v>
      </c>
      <c r="J1040" s="36" t="s">
        <v>993</v>
      </c>
      <c r="K1040" s="281" t="s">
        <v>80</v>
      </c>
      <c r="L1040" s="15" t="s">
        <v>18</v>
      </c>
    </row>
    <row r="1041" spans="1:12" s="55" customFormat="1" ht="23.1" customHeight="1" x14ac:dyDescent="0.2">
      <c r="A1041" s="278"/>
      <c r="B1041" s="11" t="s">
        <v>577</v>
      </c>
      <c r="C1041" s="11" t="s">
        <v>252</v>
      </c>
      <c r="D1041" s="11" t="s">
        <v>963</v>
      </c>
      <c r="E1041" s="34"/>
      <c r="F1041" s="34"/>
      <c r="G1041" s="35"/>
      <c r="H1041" s="35"/>
      <c r="I1041" s="35"/>
      <c r="J1041" s="36" t="s">
        <v>36</v>
      </c>
      <c r="K1041" s="281" t="s">
        <v>133</v>
      </c>
      <c r="L1041" s="15"/>
    </row>
    <row r="1042" spans="1:12" s="55" customFormat="1" ht="23.1" customHeight="1" x14ac:dyDescent="0.2">
      <c r="A1042" s="278"/>
      <c r="B1042" s="11"/>
      <c r="C1042" s="11" t="s">
        <v>256</v>
      </c>
      <c r="D1042" s="11" t="s">
        <v>1026</v>
      </c>
      <c r="E1042" s="34"/>
      <c r="F1042" s="34"/>
      <c r="G1042" s="35"/>
      <c r="H1042" s="35"/>
      <c r="I1042" s="35"/>
      <c r="J1042" s="78"/>
      <c r="K1042" s="281" t="s">
        <v>261</v>
      </c>
      <c r="L1042" s="15"/>
    </row>
    <row r="1043" spans="1:12" s="55" customFormat="1" ht="23.1" customHeight="1" x14ac:dyDescent="0.2">
      <c r="A1043" s="278"/>
      <c r="B1043" s="11"/>
      <c r="C1043" s="11" t="s">
        <v>30</v>
      </c>
      <c r="D1043" s="11" t="s">
        <v>991</v>
      </c>
      <c r="E1043" s="34"/>
      <c r="F1043" s="34"/>
      <c r="G1043" s="35"/>
      <c r="H1043" s="35"/>
      <c r="I1043" s="35"/>
      <c r="J1043" s="78"/>
      <c r="K1043" s="281" t="s">
        <v>262</v>
      </c>
      <c r="L1043" s="15"/>
    </row>
    <row r="1044" spans="1:12" s="55" customFormat="1" ht="23.1" customHeight="1" x14ac:dyDescent="0.2">
      <c r="A1044" s="278"/>
      <c r="B1044" s="11"/>
      <c r="C1044" s="11"/>
      <c r="D1044" s="11" t="s">
        <v>992</v>
      </c>
      <c r="E1044" s="34"/>
      <c r="F1044" s="34"/>
      <c r="G1044" s="35"/>
      <c r="H1044" s="35"/>
      <c r="I1044" s="35"/>
      <c r="J1044" s="78"/>
      <c r="K1044" s="281" t="s">
        <v>35</v>
      </c>
      <c r="L1044" s="15"/>
    </row>
    <row r="1045" spans="1:12" s="55" customFormat="1" ht="23.1" customHeight="1" x14ac:dyDescent="0.2">
      <c r="A1045" s="399"/>
      <c r="B1045" s="17"/>
      <c r="C1045" s="17"/>
      <c r="D1045" s="401" t="s">
        <v>268</v>
      </c>
      <c r="E1045" s="44"/>
      <c r="F1045" s="44"/>
      <c r="G1045" s="46"/>
      <c r="H1045" s="46"/>
      <c r="I1045" s="46"/>
      <c r="J1045" s="402"/>
      <c r="K1045" s="330"/>
      <c r="L1045" s="31"/>
    </row>
    <row r="1046" spans="1:12" s="55" customFormat="1" ht="23.1" customHeight="1" x14ac:dyDescent="0.2">
      <c r="A1046" s="199">
        <v>66</v>
      </c>
      <c r="B1046" s="11" t="s">
        <v>1488</v>
      </c>
      <c r="C1046" s="11" t="s">
        <v>97</v>
      </c>
      <c r="D1046" s="11" t="s">
        <v>920</v>
      </c>
      <c r="E1046" s="34" t="s">
        <v>72</v>
      </c>
      <c r="F1046" s="34" t="s">
        <v>72</v>
      </c>
      <c r="G1046" s="34" t="s">
        <v>72</v>
      </c>
      <c r="H1046" s="35">
        <v>300000</v>
      </c>
      <c r="I1046" s="35">
        <v>300000</v>
      </c>
      <c r="J1046" s="36" t="s">
        <v>1453</v>
      </c>
      <c r="K1046" s="281" t="s">
        <v>80</v>
      </c>
      <c r="L1046" s="15" t="s">
        <v>18</v>
      </c>
    </row>
    <row r="1047" spans="1:12" s="55" customFormat="1" ht="22.5" customHeight="1" x14ac:dyDescent="0.2">
      <c r="A1047" s="278"/>
      <c r="B1047" s="11" t="s">
        <v>1487</v>
      </c>
      <c r="C1047" s="11" t="s">
        <v>252</v>
      </c>
      <c r="D1047" s="11" t="s">
        <v>1308</v>
      </c>
      <c r="E1047" s="34"/>
      <c r="F1047" s="34"/>
      <c r="G1047" s="35"/>
      <c r="H1047" s="35"/>
      <c r="I1047" s="35"/>
      <c r="J1047" s="36" t="s">
        <v>260</v>
      </c>
      <c r="K1047" s="281" t="s">
        <v>133</v>
      </c>
      <c r="L1047" s="15"/>
    </row>
    <row r="1048" spans="1:12" s="55" customFormat="1" ht="23.1" customHeight="1" x14ac:dyDescent="0.2">
      <c r="A1048" s="278"/>
      <c r="B1048" s="11"/>
      <c r="C1048" s="11" t="s">
        <v>256</v>
      </c>
      <c r="D1048" s="11" t="s">
        <v>898</v>
      </c>
      <c r="E1048" s="34"/>
      <c r="F1048" s="34"/>
      <c r="G1048" s="35"/>
      <c r="H1048" s="35"/>
      <c r="I1048" s="35"/>
      <c r="J1048" s="78"/>
      <c r="K1048" s="281" t="s">
        <v>261</v>
      </c>
      <c r="L1048" s="15"/>
    </row>
    <row r="1049" spans="1:12" s="55" customFormat="1" ht="23.1" customHeight="1" x14ac:dyDescent="0.2">
      <c r="A1049" s="278"/>
      <c r="B1049" s="11"/>
      <c r="C1049" s="11" t="s">
        <v>30</v>
      </c>
      <c r="D1049" s="11" t="s">
        <v>184</v>
      </c>
      <c r="E1049" s="34"/>
      <c r="F1049" s="34"/>
      <c r="G1049" s="35"/>
      <c r="H1049" s="35"/>
      <c r="I1049" s="35"/>
      <c r="J1049" s="78"/>
      <c r="K1049" s="281" t="s">
        <v>262</v>
      </c>
      <c r="L1049" s="15"/>
    </row>
    <row r="1050" spans="1:12" s="55" customFormat="1" ht="23.1" customHeight="1" x14ac:dyDescent="0.2">
      <c r="A1050" s="399"/>
      <c r="B1050" s="17"/>
      <c r="C1050" s="17"/>
      <c r="D1050" s="17" t="s">
        <v>268</v>
      </c>
      <c r="E1050" s="44"/>
      <c r="F1050" s="44"/>
      <c r="G1050" s="46"/>
      <c r="H1050" s="46"/>
      <c r="I1050" s="46"/>
      <c r="J1050" s="79"/>
      <c r="K1050" s="330" t="s">
        <v>35</v>
      </c>
      <c r="L1050" s="31"/>
    </row>
    <row r="1051" spans="1:12" s="55" customFormat="1" ht="23.1" customHeight="1" x14ac:dyDescent="0.2">
      <c r="A1051" s="199">
        <v>67</v>
      </c>
      <c r="B1051" s="16" t="s">
        <v>185</v>
      </c>
      <c r="C1051" s="11" t="s">
        <v>97</v>
      </c>
      <c r="D1051" s="11" t="s">
        <v>187</v>
      </c>
      <c r="E1051" s="34" t="s">
        <v>72</v>
      </c>
      <c r="F1051" s="34" t="s">
        <v>72</v>
      </c>
      <c r="G1051" s="34" t="s">
        <v>72</v>
      </c>
      <c r="H1051" s="284">
        <v>200000</v>
      </c>
      <c r="I1051" s="34" t="s">
        <v>72</v>
      </c>
      <c r="J1051" s="13" t="s">
        <v>189</v>
      </c>
      <c r="K1051" s="281" t="s">
        <v>80</v>
      </c>
      <c r="L1051" s="80" t="s">
        <v>18</v>
      </c>
    </row>
    <row r="1052" spans="1:12" s="55" customFormat="1" ht="23.1" customHeight="1" x14ac:dyDescent="0.2">
      <c r="A1052" s="199"/>
      <c r="B1052" s="16" t="s">
        <v>186</v>
      </c>
      <c r="C1052" s="11" t="s">
        <v>34</v>
      </c>
      <c r="D1052" s="11" t="s">
        <v>297</v>
      </c>
      <c r="E1052" s="61"/>
      <c r="F1052" s="61"/>
      <c r="G1052" s="61"/>
      <c r="H1052" s="61"/>
      <c r="I1052" s="61"/>
      <c r="J1052" s="36" t="s">
        <v>39</v>
      </c>
      <c r="K1052" s="281" t="s">
        <v>133</v>
      </c>
      <c r="L1052" s="80"/>
    </row>
    <row r="1053" spans="1:12" s="55" customFormat="1" ht="23.1" customHeight="1" x14ac:dyDescent="0.2">
      <c r="A1053" s="199"/>
      <c r="B1053" s="16"/>
      <c r="C1053" s="11" t="s">
        <v>266</v>
      </c>
      <c r="D1053" s="11" t="s">
        <v>184</v>
      </c>
      <c r="E1053" s="61"/>
      <c r="F1053" s="61"/>
      <c r="G1053" s="78" t="s">
        <v>109</v>
      </c>
      <c r="H1053" s="78"/>
      <c r="I1053" s="78"/>
      <c r="J1053" s="36"/>
      <c r="K1053" s="281" t="s">
        <v>30</v>
      </c>
      <c r="L1053" s="80"/>
    </row>
    <row r="1054" spans="1:12" s="55" customFormat="1" ht="23.1" customHeight="1" x14ac:dyDescent="0.2">
      <c r="A1054" s="199"/>
      <c r="B1054" s="16"/>
      <c r="C1054" s="11" t="s">
        <v>23</v>
      </c>
      <c r="D1054" s="159" t="s">
        <v>188</v>
      </c>
      <c r="E1054" s="61"/>
      <c r="F1054" s="61"/>
      <c r="G1054" s="78"/>
      <c r="H1054" s="78"/>
      <c r="I1054" s="78"/>
      <c r="J1054" s="36"/>
      <c r="K1054" s="281" t="s">
        <v>290</v>
      </c>
      <c r="L1054" s="80"/>
    </row>
    <row r="1055" spans="1:12" s="55" customFormat="1" ht="22.5" customHeight="1" thickBot="1" x14ac:dyDescent="0.25">
      <c r="A1055" s="29"/>
      <c r="B1055" s="17"/>
      <c r="C1055" s="17" t="s">
        <v>138</v>
      </c>
      <c r="D1055" s="38"/>
      <c r="E1055" s="62"/>
      <c r="F1055" s="62"/>
      <c r="G1055" s="79"/>
      <c r="H1055" s="79"/>
      <c r="I1055" s="79"/>
      <c r="J1055" s="47"/>
      <c r="K1055" s="330" t="s">
        <v>136</v>
      </c>
      <c r="L1055" s="81"/>
    </row>
    <row r="1056" spans="1:12" s="55" customFormat="1" ht="22.5" customHeight="1" thickBot="1" x14ac:dyDescent="0.25">
      <c r="A1056" s="39"/>
      <c r="B1056" s="40"/>
      <c r="C1056" s="54"/>
      <c r="D1056" s="40"/>
      <c r="E1056" s="82"/>
      <c r="F1056" s="82"/>
      <c r="G1056" s="331"/>
      <c r="H1056" s="331"/>
      <c r="I1056" s="331"/>
      <c r="J1056" s="69"/>
      <c r="K1056" s="332"/>
      <c r="L1056" s="333"/>
    </row>
    <row r="1057" spans="1:12" s="55" customFormat="1" ht="23.1" customHeight="1" x14ac:dyDescent="0.2">
      <c r="A1057" s="592" t="s">
        <v>3</v>
      </c>
      <c r="B1057" s="594" t="s">
        <v>4</v>
      </c>
      <c r="C1057" s="594" t="s">
        <v>5</v>
      </c>
      <c r="D1057" s="452" t="s">
        <v>6</v>
      </c>
      <c r="E1057" s="596" t="s">
        <v>53</v>
      </c>
      <c r="F1057" s="596"/>
      <c r="G1057" s="596"/>
      <c r="H1057" s="596"/>
      <c r="I1057" s="596"/>
      <c r="J1057" s="452" t="s">
        <v>8</v>
      </c>
      <c r="K1057" s="597" t="s">
        <v>9</v>
      </c>
      <c r="L1057" s="599" t="s">
        <v>10</v>
      </c>
    </row>
    <row r="1058" spans="1:12" s="55" customFormat="1" ht="23.1" customHeight="1" thickBot="1" x14ac:dyDescent="0.25">
      <c r="A1058" s="593"/>
      <c r="B1058" s="595"/>
      <c r="C1058" s="595"/>
      <c r="D1058" s="453" t="s">
        <v>11</v>
      </c>
      <c r="E1058" s="175" t="s">
        <v>12</v>
      </c>
      <c r="F1058" s="175" t="s">
        <v>13</v>
      </c>
      <c r="G1058" s="176" t="s">
        <v>14</v>
      </c>
      <c r="H1058" s="176" t="s">
        <v>15</v>
      </c>
      <c r="I1058" s="176" t="s">
        <v>98</v>
      </c>
      <c r="J1058" s="177" t="s">
        <v>16</v>
      </c>
      <c r="K1058" s="598"/>
      <c r="L1058" s="600"/>
    </row>
    <row r="1059" spans="1:12" s="55" customFormat="1" ht="22.5" customHeight="1" x14ac:dyDescent="0.2">
      <c r="A1059" s="199">
        <v>68</v>
      </c>
      <c r="B1059" s="11" t="s">
        <v>298</v>
      </c>
      <c r="C1059" s="16" t="s">
        <v>38</v>
      </c>
      <c r="D1059" s="55" t="s">
        <v>301</v>
      </c>
      <c r="E1059" s="34" t="s">
        <v>72</v>
      </c>
      <c r="F1059" s="34" t="s">
        <v>72</v>
      </c>
      <c r="G1059" s="34" t="s">
        <v>72</v>
      </c>
      <c r="H1059" s="34" t="s">
        <v>72</v>
      </c>
      <c r="I1059" s="78">
        <v>100000</v>
      </c>
      <c r="J1059" s="36" t="s">
        <v>303</v>
      </c>
      <c r="K1059" s="281" t="s">
        <v>80</v>
      </c>
      <c r="L1059" s="80" t="s">
        <v>18</v>
      </c>
    </row>
    <row r="1060" spans="1:12" s="55" customFormat="1" ht="22.5" customHeight="1" x14ac:dyDescent="0.2">
      <c r="A1060" s="199"/>
      <c r="B1060" s="11" t="s">
        <v>299</v>
      </c>
      <c r="C1060" s="16" t="s">
        <v>132</v>
      </c>
      <c r="D1060" s="55" t="s">
        <v>302</v>
      </c>
      <c r="E1060" s="61"/>
      <c r="F1060" s="61"/>
      <c r="G1060" s="78"/>
      <c r="H1060" s="78"/>
      <c r="I1060" s="78"/>
      <c r="J1060" s="36" t="s">
        <v>260</v>
      </c>
      <c r="K1060" s="281" t="s">
        <v>133</v>
      </c>
      <c r="L1060" s="80"/>
    </row>
    <row r="1061" spans="1:12" s="55" customFormat="1" ht="22.5" customHeight="1" x14ac:dyDescent="0.2">
      <c r="A1061" s="199"/>
      <c r="B1061" s="11"/>
      <c r="C1061" s="16" t="s">
        <v>300</v>
      </c>
      <c r="D1061" s="55" t="s">
        <v>479</v>
      </c>
      <c r="E1061" s="61"/>
      <c r="F1061" s="61"/>
      <c r="G1061" s="78"/>
      <c r="H1061" s="78"/>
      <c r="I1061" s="78"/>
      <c r="J1061" s="36"/>
      <c r="K1061" s="281" t="s">
        <v>261</v>
      </c>
      <c r="L1061" s="80"/>
    </row>
    <row r="1062" spans="1:12" s="55" customFormat="1" ht="22.5" customHeight="1" x14ac:dyDescent="0.2">
      <c r="A1062" s="199"/>
      <c r="B1062" s="11"/>
      <c r="C1062" s="16" t="s">
        <v>30</v>
      </c>
      <c r="D1062" s="11" t="s">
        <v>184</v>
      </c>
      <c r="E1062" s="61"/>
      <c r="F1062" s="61"/>
      <c r="G1062" s="78"/>
      <c r="H1062" s="78"/>
      <c r="I1062" s="78"/>
      <c r="J1062" s="36"/>
      <c r="K1062" s="281" t="s">
        <v>262</v>
      </c>
      <c r="L1062" s="80"/>
    </row>
    <row r="1063" spans="1:12" s="55" customFormat="1" ht="22.5" customHeight="1" x14ac:dyDescent="0.2">
      <c r="A1063" s="29"/>
      <c r="B1063" s="17"/>
      <c r="C1063" s="38"/>
      <c r="D1063" s="17" t="s">
        <v>268</v>
      </c>
      <c r="E1063" s="62"/>
      <c r="F1063" s="62"/>
      <c r="G1063" s="79"/>
      <c r="H1063" s="79"/>
      <c r="I1063" s="79"/>
      <c r="J1063" s="47"/>
      <c r="K1063" s="330" t="s">
        <v>35</v>
      </c>
      <c r="L1063" s="81"/>
    </row>
    <row r="1064" spans="1:12" s="55" customFormat="1" ht="23.1" customHeight="1" x14ac:dyDescent="0.2">
      <c r="A1064" s="199">
        <v>69</v>
      </c>
      <c r="B1064" s="16" t="s">
        <v>141</v>
      </c>
      <c r="C1064" s="16" t="s">
        <v>38</v>
      </c>
      <c r="D1064" s="11" t="s">
        <v>40</v>
      </c>
      <c r="E1064" s="34" t="s">
        <v>72</v>
      </c>
      <c r="F1064" s="34" t="s">
        <v>72</v>
      </c>
      <c r="G1064" s="34" t="s">
        <v>72</v>
      </c>
      <c r="H1064" s="284">
        <v>400000</v>
      </c>
      <c r="I1064" s="34" t="s">
        <v>72</v>
      </c>
      <c r="J1064" s="13" t="s">
        <v>84</v>
      </c>
      <c r="K1064" s="281" t="s">
        <v>80</v>
      </c>
      <c r="L1064" s="80" t="s">
        <v>18</v>
      </c>
    </row>
    <row r="1065" spans="1:12" s="55" customFormat="1" ht="23.1" customHeight="1" x14ac:dyDescent="0.2">
      <c r="A1065" s="199"/>
      <c r="B1065" s="16" t="s">
        <v>306</v>
      </c>
      <c r="C1065" s="16" t="s">
        <v>132</v>
      </c>
      <c r="D1065" s="53" t="s">
        <v>518</v>
      </c>
      <c r="E1065" s="61"/>
      <c r="F1065" s="61"/>
      <c r="G1065" s="61"/>
      <c r="H1065" s="61"/>
      <c r="I1065" s="61"/>
      <c r="J1065" s="36" t="s">
        <v>39</v>
      </c>
      <c r="K1065" s="281" t="s">
        <v>133</v>
      </c>
      <c r="L1065" s="80"/>
    </row>
    <row r="1066" spans="1:12" s="55" customFormat="1" ht="23.1" customHeight="1" x14ac:dyDescent="0.2">
      <c r="A1066" s="199"/>
      <c r="B1066" s="16"/>
      <c r="C1066" s="16" t="s">
        <v>300</v>
      </c>
      <c r="D1066" s="11" t="s">
        <v>184</v>
      </c>
      <c r="E1066" s="61"/>
      <c r="F1066" s="61"/>
      <c r="G1066" s="78" t="s">
        <v>109</v>
      </c>
      <c r="H1066" s="78"/>
      <c r="I1066" s="78"/>
      <c r="J1066" s="36"/>
      <c r="K1066" s="281" t="s">
        <v>261</v>
      </c>
      <c r="L1066" s="80"/>
    </row>
    <row r="1067" spans="1:12" s="55" customFormat="1" ht="23.1" customHeight="1" x14ac:dyDescent="0.2">
      <c r="A1067" s="199"/>
      <c r="B1067" s="16"/>
      <c r="C1067" s="16" t="s">
        <v>30</v>
      </c>
      <c r="D1067" s="159" t="s">
        <v>188</v>
      </c>
      <c r="E1067" s="61"/>
      <c r="F1067" s="61"/>
      <c r="G1067" s="78"/>
      <c r="H1067" s="78"/>
      <c r="I1067" s="78"/>
      <c r="J1067" s="36"/>
      <c r="K1067" s="281" t="s">
        <v>262</v>
      </c>
      <c r="L1067" s="80"/>
    </row>
    <row r="1068" spans="1:12" s="55" customFormat="1" ht="23.1" customHeight="1" x14ac:dyDescent="0.2">
      <c r="A1068" s="29"/>
      <c r="B1068" s="38"/>
      <c r="C1068" s="38"/>
      <c r="D1068" s="401"/>
      <c r="E1068" s="62"/>
      <c r="F1068" s="62"/>
      <c r="G1068" s="79"/>
      <c r="H1068" s="79"/>
      <c r="I1068" s="79"/>
      <c r="J1068" s="47"/>
      <c r="K1068" s="330" t="s">
        <v>35</v>
      </c>
      <c r="L1068" s="81"/>
    </row>
    <row r="1069" spans="1:12" s="55" customFormat="1" ht="23.1" customHeight="1" x14ac:dyDescent="0.2">
      <c r="A1069" s="199">
        <v>70</v>
      </c>
      <c r="B1069" s="16" t="s">
        <v>141</v>
      </c>
      <c r="C1069" s="16" t="s">
        <v>38</v>
      </c>
      <c r="D1069" s="11" t="s">
        <v>40</v>
      </c>
      <c r="E1069" s="34" t="s">
        <v>72</v>
      </c>
      <c r="F1069" s="34" t="s">
        <v>72</v>
      </c>
      <c r="G1069" s="34" t="s">
        <v>72</v>
      </c>
      <c r="H1069" s="284">
        <v>400000</v>
      </c>
      <c r="I1069" s="34" t="s">
        <v>72</v>
      </c>
      <c r="J1069" s="13" t="s">
        <v>84</v>
      </c>
      <c r="K1069" s="281" t="s">
        <v>80</v>
      </c>
      <c r="L1069" s="80" t="s">
        <v>18</v>
      </c>
    </row>
    <row r="1070" spans="1:12" s="55" customFormat="1" ht="23.1" customHeight="1" x14ac:dyDescent="0.2">
      <c r="A1070" s="199"/>
      <c r="B1070" s="16" t="s">
        <v>307</v>
      </c>
      <c r="C1070" s="16" t="s">
        <v>132</v>
      </c>
      <c r="D1070" s="11" t="s">
        <v>308</v>
      </c>
      <c r="E1070" s="61"/>
      <c r="F1070" s="61"/>
      <c r="G1070" s="61"/>
      <c r="H1070" s="61"/>
      <c r="I1070" s="61"/>
      <c r="J1070" s="36" t="s">
        <v>39</v>
      </c>
      <c r="K1070" s="281" t="s">
        <v>133</v>
      </c>
      <c r="L1070" s="80"/>
    </row>
    <row r="1071" spans="1:12" s="55" customFormat="1" ht="23.1" customHeight="1" x14ac:dyDescent="0.2">
      <c r="A1071" s="199"/>
      <c r="B1071" s="16"/>
      <c r="C1071" s="16" t="s">
        <v>300</v>
      </c>
      <c r="D1071" s="11" t="s">
        <v>184</v>
      </c>
      <c r="E1071" s="61"/>
      <c r="F1071" s="61"/>
      <c r="G1071" s="78" t="s">
        <v>109</v>
      </c>
      <c r="H1071" s="78"/>
      <c r="I1071" s="78"/>
      <c r="J1071" s="36"/>
      <c r="K1071" s="281" t="s">
        <v>261</v>
      </c>
      <c r="L1071" s="80"/>
    </row>
    <row r="1072" spans="1:12" s="55" customFormat="1" ht="23.1" customHeight="1" x14ac:dyDescent="0.2">
      <c r="A1072" s="199"/>
      <c r="B1072" s="16"/>
      <c r="C1072" s="16" t="s">
        <v>30</v>
      </c>
      <c r="D1072" s="11" t="s">
        <v>188</v>
      </c>
      <c r="E1072" s="61"/>
      <c r="F1072" s="61"/>
      <c r="G1072" s="78"/>
      <c r="H1072" s="78"/>
      <c r="I1072" s="78"/>
      <c r="J1072" s="36"/>
      <c r="K1072" s="281" t="s">
        <v>262</v>
      </c>
      <c r="L1072" s="80"/>
    </row>
    <row r="1073" spans="1:12" s="55" customFormat="1" ht="22.5" customHeight="1" x14ac:dyDescent="0.2">
      <c r="A1073" s="29"/>
      <c r="B1073" s="38"/>
      <c r="C1073" s="38"/>
      <c r="D1073" s="38"/>
      <c r="E1073" s="38"/>
      <c r="F1073" s="38"/>
      <c r="G1073" s="38"/>
      <c r="H1073" s="38"/>
      <c r="I1073" s="38"/>
      <c r="J1073" s="38"/>
      <c r="K1073" s="330" t="s">
        <v>35</v>
      </c>
      <c r="L1073" s="81"/>
    </row>
    <row r="1074" spans="1:12" s="55" customFormat="1" ht="23.1" customHeight="1" x14ac:dyDescent="0.2">
      <c r="A1074" s="199">
        <v>71</v>
      </c>
      <c r="B1074" s="16" t="s">
        <v>185</v>
      </c>
      <c r="C1074" s="11" t="s">
        <v>97</v>
      </c>
      <c r="D1074" s="11" t="s">
        <v>187</v>
      </c>
      <c r="E1074" s="34" t="s">
        <v>72</v>
      </c>
      <c r="F1074" s="34" t="s">
        <v>72</v>
      </c>
      <c r="G1074" s="34" t="s">
        <v>72</v>
      </c>
      <c r="H1074" s="34" t="s">
        <v>72</v>
      </c>
      <c r="I1074" s="284">
        <v>150000</v>
      </c>
      <c r="J1074" s="13" t="s">
        <v>189</v>
      </c>
      <c r="K1074" s="281" t="s">
        <v>80</v>
      </c>
      <c r="L1074" s="80" t="s">
        <v>18</v>
      </c>
    </row>
    <row r="1075" spans="1:12" s="55" customFormat="1" ht="23.1" customHeight="1" x14ac:dyDescent="0.2">
      <c r="A1075" s="199"/>
      <c r="B1075" s="16" t="s">
        <v>388</v>
      </c>
      <c r="C1075" s="11" t="s">
        <v>34</v>
      </c>
      <c r="D1075" s="11" t="s">
        <v>389</v>
      </c>
      <c r="E1075" s="61"/>
      <c r="F1075" s="61"/>
      <c r="G1075" s="61"/>
      <c r="H1075" s="61"/>
      <c r="I1075" s="61"/>
      <c r="J1075" s="36" t="s">
        <v>39</v>
      </c>
      <c r="K1075" s="281" t="s">
        <v>133</v>
      </c>
      <c r="L1075" s="80"/>
    </row>
    <row r="1076" spans="1:12" s="55" customFormat="1" ht="23.1" customHeight="1" x14ac:dyDescent="0.2">
      <c r="A1076" s="199"/>
      <c r="B1076" s="16"/>
      <c r="C1076" s="11" t="s">
        <v>266</v>
      </c>
      <c r="D1076" s="11" t="s">
        <v>184</v>
      </c>
      <c r="E1076" s="61"/>
      <c r="F1076" s="61"/>
      <c r="G1076" s="78" t="s">
        <v>109</v>
      </c>
      <c r="H1076" s="78"/>
      <c r="I1076" s="78"/>
      <c r="J1076" s="36"/>
      <c r="K1076" s="281" t="s">
        <v>30</v>
      </c>
      <c r="L1076" s="80"/>
    </row>
    <row r="1077" spans="1:12" s="55" customFormat="1" ht="23.1" customHeight="1" x14ac:dyDescent="0.2">
      <c r="A1077" s="199"/>
      <c r="B1077" s="16"/>
      <c r="C1077" s="11" t="s">
        <v>23</v>
      </c>
      <c r="D1077" s="159" t="s">
        <v>188</v>
      </c>
      <c r="E1077" s="61"/>
      <c r="F1077" s="61"/>
      <c r="G1077" s="78"/>
      <c r="H1077" s="78"/>
      <c r="I1077" s="78"/>
      <c r="J1077" s="36"/>
      <c r="K1077" s="281" t="s">
        <v>290</v>
      </c>
      <c r="L1077" s="80"/>
    </row>
    <row r="1078" spans="1:12" s="55" customFormat="1" ht="22.5" customHeight="1" thickBot="1" x14ac:dyDescent="0.25">
      <c r="A1078" s="29"/>
      <c r="B1078" s="17"/>
      <c r="C1078" s="17" t="s">
        <v>138</v>
      </c>
      <c r="D1078" s="386"/>
      <c r="E1078" s="62"/>
      <c r="F1078" s="62"/>
      <c r="G1078" s="79"/>
      <c r="H1078" s="79"/>
      <c r="I1078" s="79"/>
      <c r="J1078" s="47"/>
      <c r="K1078" s="330" t="s">
        <v>136</v>
      </c>
      <c r="L1078" s="81"/>
    </row>
    <row r="1079" spans="1:12" s="55" customFormat="1" ht="23.1" customHeight="1" x14ac:dyDescent="0.2">
      <c r="A1079" s="39"/>
      <c r="B1079" s="40"/>
      <c r="C1079" s="54"/>
      <c r="D1079" s="40"/>
      <c r="E1079" s="82"/>
      <c r="F1079" s="82"/>
      <c r="G1079" s="331"/>
      <c r="H1079" s="331"/>
      <c r="I1079" s="331"/>
      <c r="J1079" s="69"/>
      <c r="K1079" s="54"/>
      <c r="L1079" s="333"/>
    </row>
    <row r="1080" spans="1:12" s="55" customFormat="1" ht="23.1" customHeight="1" thickBot="1" x14ac:dyDescent="0.25">
      <c r="A1080" s="25"/>
      <c r="B1080" s="26"/>
      <c r="D1080" s="26"/>
      <c r="E1080" s="83"/>
      <c r="F1080" s="83"/>
      <c r="G1080" s="249"/>
      <c r="H1080" s="249"/>
      <c r="I1080" s="249"/>
      <c r="J1080" s="72"/>
      <c r="L1080" s="251"/>
    </row>
    <row r="1081" spans="1:12" s="55" customFormat="1" ht="23.1" customHeight="1" x14ac:dyDescent="0.2">
      <c r="A1081" s="592" t="s">
        <v>3</v>
      </c>
      <c r="B1081" s="594" t="s">
        <v>4</v>
      </c>
      <c r="C1081" s="594" t="s">
        <v>5</v>
      </c>
      <c r="D1081" s="452" t="s">
        <v>6</v>
      </c>
      <c r="E1081" s="596" t="s">
        <v>53</v>
      </c>
      <c r="F1081" s="596"/>
      <c r="G1081" s="596"/>
      <c r="H1081" s="596"/>
      <c r="I1081" s="596"/>
      <c r="J1081" s="452" t="s">
        <v>8</v>
      </c>
      <c r="K1081" s="597" t="s">
        <v>9</v>
      </c>
      <c r="L1081" s="599" t="s">
        <v>10</v>
      </c>
    </row>
    <row r="1082" spans="1:12" s="55" customFormat="1" ht="23.1" customHeight="1" thickBot="1" x14ac:dyDescent="0.25">
      <c r="A1082" s="593"/>
      <c r="B1082" s="595"/>
      <c r="C1082" s="595"/>
      <c r="D1082" s="453" t="s">
        <v>11</v>
      </c>
      <c r="E1082" s="175" t="s">
        <v>12</v>
      </c>
      <c r="F1082" s="175" t="s">
        <v>13</v>
      </c>
      <c r="G1082" s="176" t="s">
        <v>14</v>
      </c>
      <c r="H1082" s="176" t="s">
        <v>15</v>
      </c>
      <c r="I1082" s="176" t="s">
        <v>98</v>
      </c>
      <c r="J1082" s="177" t="s">
        <v>16</v>
      </c>
      <c r="K1082" s="598"/>
      <c r="L1082" s="600"/>
    </row>
    <row r="1083" spans="1:12" s="55" customFormat="1" ht="22.5" customHeight="1" x14ac:dyDescent="0.2">
      <c r="A1083" s="199">
        <v>72</v>
      </c>
      <c r="B1083" s="11" t="s">
        <v>363</v>
      </c>
      <c r="C1083" s="16" t="s">
        <v>364</v>
      </c>
      <c r="D1083" s="55" t="s">
        <v>366</v>
      </c>
      <c r="E1083" s="34" t="s">
        <v>72</v>
      </c>
      <c r="F1083" s="34" t="s">
        <v>72</v>
      </c>
      <c r="G1083" s="34" t="s">
        <v>72</v>
      </c>
      <c r="H1083" s="34" t="s">
        <v>72</v>
      </c>
      <c r="I1083" s="78">
        <v>450000</v>
      </c>
      <c r="J1083" s="36" t="s">
        <v>103</v>
      </c>
      <c r="K1083" s="16" t="s">
        <v>369</v>
      </c>
      <c r="L1083" s="80" t="s">
        <v>18</v>
      </c>
    </row>
    <row r="1084" spans="1:12" s="55" customFormat="1" ht="23.1" customHeight="1" x14ac:dyDescent="0.2">
      <c r="A1084" s="199"/>
      <c r="B1084" s="11" t="s">
        <v>407</v>
      </c>
      <c r="C1084" s="16" t="s">
        <v>365</v>
      </c>
      <c r="D1084" s="55" t="s">
        <v>367</v>
      </c>
      <c r="E1084" s="61"/>
      <c r="F1084" s="61"/>
      <c r="G1084" s="78"/>
      <c r="H1084" s="78"/>
      <c r="I1084" s="78"/>
      <c r="J1084" s="36" t="s">
        <v>662</v>
      </c>
      <c r="K1084" s="16" t="s">
        <v>370</v>
      </c>
      <c r="L1084" s="80"/>
    </row>
    <row r="1085" spans="1:12" s="55" customFormat="1" ht="23.1" customHeight="1" x14ac:dyDescent="0.2">
      <c r="A1085" s="199"/>
      <c r="B1085" s="11"/>
      <c r="C1085" s="16" t="s">
        <v>139</v>
      </c>
      <c r="D1085" s="11" t="s">
        <v>664</v>
      </c>
      <c r="E1085" s="61"/>
      <c r="F1085" s="61"/>
      <c r="G1085" s="78"/>
      <c r="H1085" s="78"/>
      <c r="I1085" s="78"/>
      <c r="J1085" s="36"/>
      <c r="K1085" s="16" t="s">
        <v>371</v>
      </c>
      <c r="L1085" s="80"/>
    </row>
    <row r="1086" spans="1:12" s="55" customFormat="1" ht="23.1" customHeight="1" x14ac:dyDescent="0.2">
      <c r="A1086" s="29"/>
      <c r="B1086" s="17"/>
      <c r="C1086" s="38"/>
      <c r="D1086" s="182" t="s">
        <v>745</v>
      </c>
      <c r="E1086" s="62"/>
      <c r="F1086" s="62"/>
      <c r="G1086" s="79"/>
      <c r="H1086" s="79"/>
      <c r="I1086" s="79"/>
      <c r="J1086" s="47"/>
      <c r="K1086" s="38" t="s">
        <v>372</v>
      </c>
      <c r="L1086" s="81"/>
    </row>
    <row r="1087" spans="1:12" s="55" customFormat="1" ht="23.1" customHeight="1" x14ac:dyDescent="0.2">
      <c r="A1087" s="199">
        <v>73</v>
      </c>
      <c r="B1087" s="11" t="s">
        <v>85</v>
      </c>
      <c r="C1087" s="16" t="s">
        <v>38</v>
      </c>
      <c r="D1087" s="26" t="s">
        <v>1028</v>
      </c>
      <c r="E1087" s="34" t="s">
        <v>72</v>
      </c>
      <c r="F1087" s="34" t="s">
        <v>72</v>
      </c>
      <c r="G1087" s="34" t="s">
        <v>72</v>
      </c>
      <c r="H1087" s="78">
        <v>250000</v>
      </c>
      <c r="I1087" s="78">
        <v>250000</v>
      </c>
      <c r="J1087" s="36" t="s">
        <v>150</v>
      </c>
      <c r="K1087" s="281" t="s">
        <v>80</v>
      </c>
      <c r="L1087" s="80" t="s">
        <v>18</v>
      </c>
    </row>
    <row r="1088" spans="1:12" s="55" customFormat="1" ht="23.1" customHeight="1" x14ac:dyDescent="0.2">
      <c r="A1088" s="199"/>
      <c r="B1088" s="11" t="s">
        <v>433</v>
      </c>
      <c r="C1088" s="16" t="s">
        <v>132</v>
      </c>
      <c r="D1088" s="26" t="s">
        <v>386</v>
      </c>
      <c r="E1088" s="61"/>
      <c r="F1088" s="61"/>
      <c r="G1088" s="78"/>
      <c r="H1088" s="78"/>
      <c r="I1088" s="78"/>
      <c r="J1088" s="36" t="s">
        <v>81</v>
      </c>
      <c r="K1088" s="281" t="s">
        <v>133</v>
      </c>
      <c r="L1088" s="80"/>
    </row>
    <row r="1089" spans="1:12" s="55" customFormat="1" ht="23.1" customHeight="1" x14ac:dyDescent="0.2">
      <c r="A1089" s="199"/>
      <c r="B1089" s="11"/>
      <c r="C1089" s="16" t="s">
        <v>300</v>
      </c>
      <c r="D1089" s="26" t="s">
        <v>387</v>
      </c>
      <c r="E1089" s="61"/>
      <c r="F1089" s="61"/>
      <c r="G1089" s="78"/>
      <c r="H1089" s="78"/>
      <c r="I1089" s="78"/>
      <c r="J1089" s="36"/>
      <c r="K1089" s="281" t="s">
        <v>261</v>
      </c>
      <c r="L1089" s="80"/>
    </row>
    <row r="1090" spans="1:12" s="55" customFormat="1" ht="23.1" customHeight="1" x14ac:dyDescent="0.2">
      <c r="A1090" s="199"/>
      <c r="B1090" s="11"/>
      <c r="C1090" s="16" t="s">
        <v>30</v>
      </c>
      <c r="D1090" s="11" t="s">
        <v>184</v>
      </c>
      <c r="E1090" s="61"/>
      <c r="F1090" s="61"/>
      <c r="G1090" s="78"/>
      <c r="H1090" s="78"/>
      <c r="I1090" s="78"/>
      <c r="J1090" s="36"/>
      <c r="K1090" s="281" t="s">
        <v>262</v>
      </c>
      <c r="L1090" s="80"/>
    </row>
    <row r="1091" spans="1:12" s="55" customFormat="1" ht="23.1" customHeight="1" x14ac:dyDescent="0.2">
      <c r="A1091" s="29"/>
      <c r="B1091" s="17"/>
      <c r="C1091" s="38"/>
      <c r="D1091" s="182" t="s">
        <v>188</v>
      </c>
      <c r="E1091" s="62"/>
      <c r="F1091" s="62"/>
      <c r="G1091" s="79"/>
      <c r="H1091" s="79"/>
      <c r="I1091" s="79"/>
      <c r="J1091" s="47"/>
      <c r="K1091" s="330" t="s">
        <v>35</v>
      </c>
      <c r="L1091" s="81"/>
    </row>
    <row r="1092" spans="1:12" s="55" customFormat="1" ht="23.1" customHeight="1" x14ac:dyDescent="0.2">
      <c r="A1092" s="199">
        <v>74</v>
      </c>
      <c r="B1092" s="11" t="s">
        <v>85</v>
      </c>
      <c r="C1092" s="16" t="s">
        <v>38</v>
      </c>
      <c r="D1092" s="26" t="s">
        <v>1028</v>
      </c>
      <c r="E1092" s="34" t="s">
        <v>72</v>
      </c>
      <c r="F1092" s="34" t="s">
        <v>72</v>
      </c>
      <c r="G1092" s="34" t="s">
        <v>72</v>
      </c>
      <c r="H1092" s="78">
        <v>250000</v>
      </c>
      <c r="I1092" s="78">
        <v>250000</v>
      </c>
      <c r="J1092" s="36" t="s">
        <v>150</v>
      </c>
      <c r="K1092" s="281" t="s">
        <v>80</v>
      </c>
      <c r="L1092" s="80" t="s">
        <v>18</v>
      </c>
    </row>
    <row r="1093" spans="1:12" s="55" customFormat="1" ht="23.1" customHeight="1" x14ac:dyDescent="0.2">
      <c r="A1093" s="199"/>
      <c r="B1093" s="11" t="s">
        <v>434</v>
      </c>
      <c r="C1093" s="16" t="s">
        <v>132</v>
      </c>
      <c r="D1093" s="26" t="s">
        <v>386</v>
      </c>
      <c r="E1093" s="61"/>
      <c r="F1093" s="61"/>
      <c r="G1093" s="78"/>
      <c r="H1093" s="78"/>
      <c r="I1093" s="78"/>
      <c r="J1093" s="36" t="s">
        <v>81</v>
      </c>
      <c r="K1093" s="281" t="s">
        <v>133</v>
      </c>
      <c r="L1093" s="80"/>
    </row>
    <row r="1094" spans="1:12" s="55" customFormat="1" ht="23.1" customHeight="1" x14ac:dyDescent="0.2">
      <c r="A1094" s="199"/>
      <c r="B1094" s="11" t="s">
        <v>435</v>
      </c>
      <c r="C1094" s="16" t="s">
        <v>300</v>
      </c>
      <c r="D1094" s="26" t="s">
        <v>387</v>
      </c>
      <c r="E1094" s="61"/>
      <c r="F1094" s="61"/>
      <c r="G1094" s="78"/>
      <c r="H1094" s="78"/>
      <c r="I1094" s="78"/>
      <c r="J1094" s="36"/>
      <c r="K1094" s="281" t="s">
        <v>261</v>
      </c>
      <c r="L1094" s="80"/>
    </row>
    <row r="1095" spans="1:12" s="55" customFormat="1" ht="23.1" customHeight="1" x14ac:dyDescent="0.2">
      <c r="A1095" s="199"/>
      <c r="B1095" s="11"/>
      <c r="C1095" s="16" t="s">
        <v>30</v>
      </c>
      <c r="D1095" s="11" t="s">
        <v>184</v>
      </c>
      <c r="E1095" s="61"/>
      <c r="F1095" s="61"/>
      <c r="G1095" s="78"/>
      <c r="H1095" s="78"/>
      <c r="I1095" s="78"/>
      <c r="J1095" s="36"/>
      <c r="K1095" s="281" t="s">
        <v>262</v>
      </c>
      <c r="L1095" s="80"/>
    </row>
    <row r="1096" spans="1:12" s="55" customFormat="1" ht="23.1" customHeight="1" x14ac:dyDescent="0.2">
      <c r="A1096" s="29"/>
      <c r="B1096" s="17"/>
      <c r="C1096" s="38"/>
      <c r="D1096" s="182" t="s">
        <v>188</v>
      </c>
      <c r="E1096" s="62"/>
      <c r="F1096" s="62"/>
      <c r="G1096" s="79"/>
      <c r="H1096" s="79"/>
      <c r="I1096" s="79"/>
      <c r="J1096" s="47"/>
      <c r="K1096" s="330" t="s">
        <v>35</v>
      </c>
      <c r="L1096" s="81"/>
    </row>
    <row r="1097" spans="1:12" s="55" customFormat="1" ht="23.1" customHeight="1" x14ac:dyDescent="0.2">
      <c r="A1097" s="199">
        <v>75</v>
      </c>
      <c r="B1097" s="11" t="s">
        <v>439</v>
      </c>
      <c r="C1097" s="16" t="s">
        <v>38</v>
      </c>
      <c r="D1097" s="26" t="s">
        <v>440</v>
      </c>
      <c r="E1097" s="34" t="s">
        <v>72</v>
      </c>
      <c r="F1097" s="34" t="s">
        <v>72</v>
      </c>
      <c r="G1097" s="34" t="s">
        <v>72</v>
      </c>
      <c r="H1097" s="78">
        <v>400000</v>
      </c>
      <c r="I1097" s="78">
        <v>400000</v>
      </c>
      <c r="J1097" s="36" t="s">
        <v>442</v>
      </c>
      <c r="K1097" s="281" t="s">
        <v>80</v>
      </c>
      <c r="L1097" s="80" t="s">
        <v>18</v>
      </c>
    </row>
    <row r="1098" spans="1:12" s="55" customFormat="1" ht="23.1" customHeight="1" x14ac:dyDescent="0.2">
      <c r="A1098" s="199"/>
      <c r="B1098" s="11" t="s">
        <v>435</v>
      </c>
      <c r="C1098" s="16" t="s">
        <v>132</v>
      </c>
      <c r="D1098" s="26" t="s">
        <v>441</v>
      </c>
      <c r="E1098" s="61"/>
      <c r="F1098" s="61"/>
      <c r="G1098" s="78"/>
      <c r="H1098" s="78"/>
      <c r="I1098" s="78"/>
      <c r="J1098" s="36" t="s">
        <v>36</v>
      </c>
      <c r="K1098" s="281" t="s">
        <v>133</v>
      </c>
      <c r="L1098" s="80"/>
    </row>
    <row r="1099" spans="1:12" s="55" customFormat="1" ht="23.1" customHeight="1" x14ac:dyDescent="0.2">
      <c r="A1099" s="199"/>
      <c r="B1099" s="11"/>
      <c r="C1099" s="16" t="s">
        <v>300</v>
      </c>
      <c r="D1099" s="26" t="s">
        <v>480</v>
      </c>
      <c r="E1099" s="61"/>
      <c r="F1099" s="61"/>
      <c r="G1099" s="78"/>
      <c r="H1099" s="78"/>
      <c r="I1099" s="78"/>
      <c r="J1099" s="36"/>
      <c r="K1099" s="281" t="s">
        <v>261</v>
      </c>
      <c r="L1099" s="80"/>
    </row>
    <row r="1100" spans="1:12" s="55" customFormat="1" ht="23.1" customHeight="1" x14ac:dyDescent="0.2">
      <c r="A1100" s="199"/>
      <c r="B1100" s="11"/>
      <c r="C1100" s="16" t="s">
        <v>30</v>
      </c>
      <c r="D1100" s="11" t="s">
        <v>184</v>
      </c>
      <c r="E1100" s="61"/>
      <c r="F1100" s="61"/>
      <c r="G1100" s="78"/>
      <c r="H1100" s="78"/>
      <c r="I1100" s="78"/>
      <c r="J1100" s="36"/>
      <c r="K1100" s="281" t="s">
        <v>262</v>
      </c>
      <c r="L1100" s="80"/>
    </row>
    <row r="1101" spans="1:12" s="55" customFormat="1" ht="23.1" customHeight="1" thickBot="1" x14ac:dyDescent="0.25">
      <c r="A1101" s="29"/>
      <c r="B1101" s="17"/>
      <c r="C1101" s="38"/>
      <c r="D1101" s="182" t="s">
        <v>188</v>
      </c>
      <c r="E1101" s="62"/>
      <c r="F1101" s="62"/>
      <c r="G1101" s="79"/>
      <c r="H1101" s="79"/>
      <c r="I1101" s="79"/>
      <c r="J1101" s="47"/>
      <c r="K1101" s="330" t="s">
        <v>35</v>
      </c>
      <c r="L1101" s="81"/>
    </row>
    <row r="1102" spans="1:12" s="55" customFormat="1" ht="23.1" customHeight="1" x14ac:dyDescent="0.2">
      <c r="A1102" s="39"/>
      <c r="B1102" s="40"/>
      <c r="C1102" s="54"/>
      <c r="D1102" s="40"/>
      <c r="E1102" s="82"/>
      <c r="F1102" s="82"/>
      <c r="G1102" s="331"/>
      <c r="H1102" s="331"/>
      <c r="I1102" s="331"/>
      <c r="J1102" s="69"/>
      <c r="K1102" s="332"/>
      <c r="L1102" s="333"/>
    </row>
    <row r="1103" spans="1:12" s="55" customFormat="1" ht="23.1" customHeight="1" x14ac:dyDescent="0.2">
      <c r="A1103" s="25"/>
      <c r="B1103" s="26"/>
      <c r="D1103" s="26"/>
      <c r="E1103" s="83"/>
      <c r="F1103" s="83"/>
      <c r="G1103" s="249"/>
      <c r="H1103" s="249"/>
      <c r="I1103" s="249"/>
      <c r="J1103" s="72"/>
      <c r="K1103" s="328"/>
      <c r="L1103" s="251"/>
    </row>
    <row r="1104" spans="1:12" s="55" customFormat="1" ht="23.1" customHeight="1" thickBot="1" x14ac:dyDescent="0.25">
      <c r="A1104" s="25"/>
      <c r="B1104" s="26"/>
      <c r="D1104" s="26"/>
      <c r="E1104" s="83"/>
      <c r="F1104" s="83"/>
      <c r="G1104" s="249"/>
      <c r="H1104" s="249"/>
      <c r="I1104" s="249"/>
      <c r="J1104" s="72"/>
      <c r="K1104" s="328"/>
      <c r="L1104" s="251"/>
    </row>
    <row r="1105" spans="1:12" s="55" customFormat="1" ht="23.1" customHeight="1" x14ac:dyDescent="0.2">
      <c r="A1105" s="592" t="s">
        <v>3</v>
      </c>
      <c r="B1105" s="594" t="s">
        <v>4</v>
      </c>
      <c r="C1105" s="594" t="s">
        <v>5</v>
      </c>
      <c r="D1105" s="452" t="s">
        <v>6</v>
      </c>
      <c r="E1105" s="596" t="s">
        <v>53</v>
      </c>
      <c r="F1105" s="596"/>
      <c r="G1105" s="596"/>
      <c r="H1105" s="596"/>
      <c r="I1105" s="596"/>
      <c r="J1105" s="452" t="s">
        <v>8</v>
      </c>
      <c r="K1105" s="597" t="s">
        <v>9</v>
      </c>
      <c r="L1105" s="599" t="s">
        <v>10</v>
      </c>
    </row>
    <row r="1106" spans="1:12" s="55" customFormat="1" ht="23.1" customHeight="1" thickBot="1" x14ac:dyDescent="0.25">
      <c r="A1106" s="593"/>
      <c r="B1106" s="595"/>
      <c r="C1106" s="595"/>
      <c r="D1106" s="453" t="s">
        <v>11</v>
      </c>
      <c r="E1106" s="175" t="s">
        <v>12</v>
      </c>
      <c r="F1106" s="175" t="s">
        <v>13</v>
      </c>
      <c r="G1106" s="176" t="s">
        <v>14</v>
      </c>
      <c r="H1106" s="176" t="s">
        <v>15</v>
      </c>
      <c r="I1106" s="176" t="s">
        <v>98</v>
      </c>
      <c r="J1106" s="177" t="s">
        <v>16</v>
      </c>
      <c r="K1106" s="598"/>
      <c r="L1106" s="600"/>
    </row>
    <row r="1107" spans="1:12" s="55" customFormat="1" ht="23.1" customHeight="1" x14ac:dyDescent="0.2">
      <c r="A1107" s="199">
        <v>76</v>
      </c>
      <c r="B1107" s="11" t="s">
        <v>443</v>
      </c>
      <c r="C1107" s="16" t="s">
        <v>38</v>
      </c>
      <c r="D1107" s="26" t="s">
        <v>440</v>
      </c>
      <c r="E1107" s="34" t="s">
        <v>72</v>
      </c>
      <c r="F1107" s="34" t="s">
        <v>72</v>
      </c>
      <c r="G1107" s="34" t="s">
        <v>72</v>
      </c>
      <c r="H1107" s="78">
        <v>250000</v>
      </c>
      <c r="I1107" s="78">
        <v>250000</v>
      </c>
      <c r="J1107" s="36" t="s">
        <v>442</v>
      </c>
      <c r="K1107" s="281" t="s">
        <v>80</v>
      </c>
      <c r="L1107" s="80" t="s">
        <v>18</v>
      </c>
    </row>
    <row r="1108" spans="1:12" s="55" customFormat="1" ht="23.1" customHeight="1" x14ac:dyDescent="0.2">
      <c r="A1108" s="199"/>
      <c r="B1108" s="11" t="s">
        <v>444</v>
      </c>
      <c r="C1108" s="16" t="s">
        <v>132</v>
      </c>
      <c r="D1108" s="26" t="s">
        <v>445</v>
      </c>
      <c r="E1108" s="61"/>
      <c r="F1108" s="61"/>
      <c r="G1108" s="78"/>
      <c r="H1108" s="78"/>
      <c r="I1108" s="78"/>
      <c r="J1108" s="36" t="s">
        <v>36</v>
      </c>
      <c r="K1108" s="281" t="s">
        <v>133</v>
      </c>
      <c r="L1108" s="80"/>
    </row>
    <row r="1109" spans="1:12" s="55" customFormat="1" ht="23.1" customHeight="1" x14ac:dyDescent="0.2">
      <c r="A1109" s="199"/>
      <c r="B1109" s="11"/>
      <c r="C1109" s="16" t="s">
        <v>300</v>
      </c>
      <c r="D1109" s="26" t="s">
        <v>480</v>
      </c>
      <c r="E1109" s="61"/>
      <c r="F1109" s="61"/>
      <c r="G1109" s="78"/>
      <c r="H1109" s="78"/>
      <c r="I1109" s="78"/>
      <c r="J1109" s="36"/>
      <c r="K1109" s="281" t="s">
        <v>261</v>
      </c>
      <c r="L1109" s="80"/>
    </row>
    <row r="1110" spans="1:12" s="55" customFormat="1" ht="23.1" customHeight="1" x14ac:dyDescent="0.2">
      <c r="A1110" s="199"/>
      <c r="B1110" s="11"/>
      <c r="C1110" s="16" t="s">
        <v>30</v>
      </c>
      <c r="D1110" s="11" t="s">
        <v>184</v>
      </c>
      <c r="E1110" s="61"/>
      <c r="F1110" s="61"/>
      <c r="G1110" s="78"/>
      <c r="H1110" s="78"/>
      <c r="I1110" s="78"/>
      <c r="J1110" s="36"/>
      <c r="K1110" s="281" t="s">
        <v>262</v>
      </c>
      <c r="L1110" s="80"/>
    </row>
    <row r="1111" spans="1:12" s="55" customFormat="1" ht="23.1" customHeight="1" x14ac:dyDescent="0.2">
      <c r="A1111" s="29"/>
      <c r="B1111" s="17"/>
      <c r="C1111" s="38"/>
      <c r="D1111" s="182" t="s">
        <v>188</v>
      </c>
      <c r="E1111" s="62"/>
      <c r="F1111" s="62"/>
      <c r="G1111" s="79"/>
      <c r="H1111" s="79"/>
      <c r="I1111" s="79"/>
      <c r="J1111" s="47"/>
      <c r="K1111" s="330" t="s">
        <v>35</v>
      </c>
      <c r="L1111" s="81"/>
    </row>
    <row r="1112" spans="1:12" s="55" customFormat="1" ht="23.1" customHeight="1" x14ac:dyDescent="0.2">
      <c r="A1112" s="199">
        <v>77</v>
      </c>
      <c r="B1112" s="11" t="s">
        <v>446</v>
      </c>
      <c r="C1112" s="16" t="s">
        <v>38</v>
      </c>
      <c r="D1112" s="26" t="s">
        <v>440</v>
      </c>
      <c r="E1112" s="34" t="s">
        <v>72</v>
      </c>
      <c r="F1112" s="34" t="s">
        <v>72</v>
      </c>
      <c r="G1112" s="34" t="s">
        <v>72</v>
      </c>
      <c r="H1112" s="78">
        <v>250000</v>
      </c>
      <c r="I1112" s="78">
        <v>250000</v>
      </c>
      <c r="J1112" s="36" t="s">
        <v>442</v>
      </c>
      <c r="K1112" s="281" t="s">
        <v>80</v>
      </c>
      <c r="L1112" s="80" t="s">
        <v>18</v>
      </c>
    </row>
    <row r="1113" spans="1:12" s="55" customFormat="1" ht="23.1" customHeight="1" x14ac:dyDescent="0.2">
      <c r="A1113" s="199"/>
      <c r="B1113" s="11" t="s">
        <v>435</v>
      </c>
      <c r="C1113" s="16" t="s">
        <v>132</v>
      </c>
      <c r="D1113" s="26" t="s">
        <v>445</v>
      </c>
      <c r="E1113" s="61"/>
      <c r="F1113" s="61"/>
      <c r="G1113" s="78"/>
      <c r="H1113" s="78"/>
      <c r="I1113" s="78"/>
      <c r="J1113" s="36" t="s">
        <v>36</v>
      </c>
      <c r="K1113" s="281" t="s">
        <v>133</v>
      </c>
      <c r="L1113" s="80"/>
    </row>
    <row r="1114" spans="1:12" s="55" customFormat="1" ht="23.1" customHeight="1" x14ac:dyDescent="0.2">
      <c r="A1114" s="199"/>
      <c r="B1114" s="11"/>
      <c r="C1114" s="16" t="s">
        <v>300</v>
      </c>
      <c r="D1114" s="26" t="s">
        <v>480</v>
      </c>
      <c r="E1114" s="61"/>
      <c r="F1114" s="61"/>
      <c r="G1114" s="78"/>
      <c r="H1114" s="78"/>
      <c r="I1114" s="78"/>
      <c r="J1114" s="36"/>
      <c r="K1114" s="281" t="s">
        <v>261</v>
      </c>
      <c r="L1114" s="80"/>
    </row>
    <row r="1115" spans="1:12" s="55" customFormat="1" ht="23.1" customHeight="1" x14ac:dyDescent="0.2">
      <c r="A1115" s="199"/>
      <c r="B1115" s="11"/>
      <c r="C1115" s="16" t="s">
        <v>30</v>
      </c>
      <c r="D1115" s="11" t="s">
        <v>184</v>
      </c>
      <c r="E1115" s="61"/>
      <c r="F1115" s="61"/>
      <c r="G1115" s="78"/>
      <c r="H1115" s="78"/>
      <c r="I1115" s="78"/>
      <c r="J1115" s="36"/>
      <c r="K1115" s="281" t="s">
        <v>262</v>
      </c>
      <c r="L1115" s="80"/>
    </row>
    <row r="1116" spans="1:12" s="55" customFormat="1" ht="23.1" customHeight="1" x14ac:dyDescent="0.2">
      <c r="A1116" s="29"/>
      <c r="B1116" s="17"/>
      <c r="C1116" s="38"/>
      <c r="D1116" s="182" t="s">
        <v>188</v>
      </c>
      <c r="E1116" s="62"/>
      <c r="F1116" s="62"/>
      <c r="G1116" s="79"/>
      <c r="H1116" s="79"/>
      <c r="I1116" s="79"/>
      <c r="J1116" s="47"/>
      <c r="K1116" s="330" t="s">
        <v>35</v>
      </c>
      <c r="L1116" s="81"/>
    </row>
    <row r="1117" spans="1:12" s="55" customFormat="1" ht="23.1" customHeight="1" x14ac:dyDescent="0.2">
      <c r="A1117" s="199">
        <v>78</v>
      </c>
      <c r="B1117" s="11" t="s">
        <v>447</v>
      </c>
      <c r="C1117" s="16" t="s">
        <v>38</v>
      </c>
      <c r="D1117" s="26" t="s">
        <v>440</v>
      </c>
      <c r="E1117" s="34" t="s">
        <v>72</v>
      </c>
      <c r="F1117" s="34" t="s">
        <v>72</v>
      </c>
      <c r="G1117" s="34" t="s">
        <v>72</v>
      </c>
      <c r="H1117" s="78">
        <v>250000</v>
      </c>
      <c r="I1117" s="78">
        <v>250000</v>
      </c>
      <c r="J1117" s="36" t="s">
        <v>442</v>
      </c>
      <c r="K1117" s="281" t="s">
        <v>80</v>
      </c>
      <c r="L1117" s="80" t="s">
        <v>18</v>
      </c>
    </row>
    <row r="1118" spans="1:12" s="55" customFormat="1" ht="23.1" customHeight="1" x14ac:dyDescent="0.2">
      <c r="A1118" s="199"/>
      <c r="B1118" s="11" t="s">
        <v>435</v>
      </c>
      <c r="C1118" s="16" t="s">
        <v>132</v>
      </c>
      <c r="D1118" s="26" t="s">
        <v>445</v>
      </c>
      <c r="E1118" s="61"/>
      <c r="F1118" s="61"/>
      <c r="G1118" s="78"/>
      <c r="H1118" s="78"/>
      <c r="I1118" s="78"/>
      <c r="J1118" s="36" t="s">
        <v>70</v>
      </c>
      <c r="K1118" s="281" t="s">
        <v>133</v>
      </c>
      <c r="L1118" s="80"/>
    </row>
    <row r="1119" spans="1:12" s="55" customFormat="1" ht="23.1" customHeight="1" x14ac:dyDescent="0.2">
      <c r="A1119" s="199"/>
      <c r="B1119" s="11"/>
      <c r="C1119" s="16" t="s">
        <v>300</v>
      </c>
      <c r="D1119" s="26" t="s">
        <v>481</v>
      </c>
      <c r="E1119" s="61"/>
      <c r="F1119" s="61"/>
      <c r="G1119" s="78"/>
      <c r="H1119" s="78"/>
      <c r="I1119" s="78"/>
      <c r="J1119" s="36"/>
      <c r="K1119" s="281" t="s">
        <v>261</v>
      </c>
      <c r="L1119" s="80"/>
    </row>
    <row r="1120" spans="1:12" s="55" customFormat="1" ht="23.1" customHeight="1" x14ac:dyDescent="0.2">
      <c r="A1120" s="199"/>
      <c r="B1120" s="11"/>
      <c r="C1120" s="16" t="s">
        <v>30</v>
      </c>
      <c r="D1120" s="11" t="s">
        <v>478</v>
      </c>
      <c r="E1120" s="61"/>
      <c r="F1120" s="61"/>
      <c r="G1120" s="78"/>
      <c r="H1120" s="78"/>
      <c r="I1120" s="78"/>
      <c r="J1120" s="36"/>
      <c r="K1120" s="281" t="s">
        <v>262</v>
      </c>
      <c r="L1120" s="80"/>
    </row>
    <row r="1121" spans="1:12" s="55" customFormat="1" ht="23.1" customHeight="1" x14ac:dyDescent="0.2">
      <c r="A1121" s="29"/>
      <c r="B1121" s="17"/>
      <c r="C1121" s="38"/>
      <c r="D1121" s="182" t="s">
        <v>482</v>
      </c>
      <c r="E1121" s="62"/>
      <c r="F1121" s="62"/>
      <c r="G1121" s="79"/>
      <c r="H1121" s="79"/>
      <c r="I1121" s="79"/>
      <c r="J1121" s="47"/>
      <c r="K1121" s="330" t="s">
        <v>35</v>
      </c>
      <c r="L1121" s="81"/>
    </row>
    <row r="1122" spans="1:12" s="55" customFormat="1" ht="23.1" customHeight="1" x14ac:dyDescent="0.2">
      <c r="A1122" s="199">
        <v>79</v>
      </c>
      <c r="B1122" s="16" t="s">
        <v>185</v>
      </c>
      <c r="C1122" s="11" t="s">
        <v>97</v>
      </c>
      <c r="D1122" s="11" t="s">
        <v>187</v>
      </c>
      <c r="E1122" s="34" t="s">
        <v>72</v>
      </c>
      <c r="F1122" s="34" t="s">
        <v>72</v>
      </c>
      <c r="G1122" s="34" t="s">
        <v>72</v>
      </c>
      <c r="H1122" s="284">
        <v>150000</v>
      </c>
      <c r="I1122" s="102" t="s">
        <v>72</v>
      </c>
      <c r="J1122" s="13" t="s">
        <v>189</v>
      </c>
      <c r="K1122" s="281" t="s">
        <v>80</v>
      </c>
      <c r="L1122" s="80" t="s">
        <v>18</v>
      </c>
    </row>
    <row r="1123" spans="1:12" s="55" customFormat="1" ht="23.1" customHeight="1" x14ac:dyDescent="0.2">
      <c r="A1123" s="199"/>
      <c r="B1123" s="16" t="s">
        <v>436</v>
      </c>
      <c r="C1123" s="11" t="s">
        <v>34</v>
      </c>
      <c r="D1123" s="11" t="s">
        <v>389</v>
      </c>
      <c r="E1123" s="61"/>
      <c r="F1123" s="61"/>
      <c r="G1123" s="61"/>
      <c r="H1123" s="61"/>
      <c r="I1123" s="61"/>
      <c r="J1123" s="36" t="s">
        <v>39</v>
      </c>
      <c r="K1123" s="281" t="s">
        <v>133</v>
      </c>
      <c r="L1123" s="80"/>
    </row>
    <row r="1124" spans="1:12" s="55" customFormat="1" ht="23.1" customHeight="1" x14ac:dyDescent="0.2">
      <c r="A1124" s="199"/>
      <c r="B1124" s="16"/>
      <c r="C1124" s="11" t="s">
        <v>1201</v>
      </c>
      <c r="D1124" s="11" t="s">
        <v>184</v>
      </c>
      <c r="E1124" s="61"/>
      <c r="F1124" s="61"/>
      <c r="G1124" s="78"/>
      <c r="H1124" s="78"/>
      <c r="I1124" s="78"/>
      <c r="J1124" s="36"/>
      <c r="K1124" s="281" t="s">
        <v>30</v>
      </c>
      <c r="L1124" s="80"/>
    </row>
    <row r="1125" spans="1:12" s="55" customFormat="1" ht="23.1" customHeight="1" x14ac:dyDescent="0.2">
      <c r="A1125" s="199"/>
      <c r="B1125" s="16"/>
      <c r="C1125" s="11" t="s">
        <v>23</v>
      </c>
      <c r="D1125" s="159" t="s">
        <v>188</v>
      </c>
      <c r="E1125" s="61"/>
      <c r="F1125" s="61"/>
      <c r="G1125" s="78"/>
      <c r="H1125" s="78"/>
      <c r="I1125" s="78"/>
      <c r="J1125" s="36"/>
      <c r="K1125" s="281" t="s">
        <v>290</v>
      </c>
      <c r="L1125" s="80"/>
    </row>
    <row r="1126" spans="1:12" s="55" customFormat="1" ht="22.5" customHeight="1" thickBot="1" x14ac:dyDescent="0.25">
      <c r="A1126" s="29"/>
      <c r="B1126" s="17"/>
      <c r="C1126" s="17" t="s">
        <v>138</v>
      </c>
      <c r="D1126" s="38"/>
      <c r="E1126" s="62"/>
      <c r="F1126" s="62"/>
      <c r="G1126" s="79"/>
      <c r="H1126" s="79"/>
      <c r="I1126" s="79"/>
      <c r="J1126" s="47"/>
      <c r="K1126" s="330" t="s">
        <v>136</v>
      </c>
      <c r="L1126" s="81"/>
    </row>
    <row r="1127" spans="1:12" s="55" customFormat="1" ht="23.1" customHeight="1" x14ac:dyDescent="0.2">
      <c r="A1127" s="39"/>
      <c r="B1127" s="40"/>
      <c r="C1127" s="40"/>
      <c r="D1127" s="40"/>
      <c r="E1127" s="82"/>
      <c r="F1127" s="82"/>
      <c r="G1127" s="331"/>
      <c r="H1127" s="331"/>
      <c r="I1127" s="331"/>
      <c r="J1127" s="69"/>
      <c r="K1127" s="332"/>
      <c r="L1127" s="333"/>
    </row>
    <row r="1128" spans="1:12" s="55" customFormat="1" ht="23.1" customHeight="1" thickBot="1" x14ac:dyDescent="0.25">
      <c r="A1128" s="25"/>
      <c r="B1128" s="26"/>
      <c r="C1128" s="26"/>
      <c r="D1128" s="26"/>
      <c r="E1128" s="83"/>
      <c r="F1128" s="83"/>
      <c r="G1128" s="249"/>
      <c r="H1128" s="249"/>
      <c r="I1128" s="249"/>
      <c r="J1128" s="72"/>
      <c r="K1128" s="328"/>
      <c r="L1128" s="251"/>
    </row>
    <row r="1129" spans="1:12" s="55" customFormat="1" ht="23.1" customHeight="1" x14ac:dyDescent="0.2">
      <c r="A1129" s="592" t="s">
        <v>3</v>
      </c>
      <c r="B1129" s="594" t="s">
        <v>4</v>
      </c>
      <c r="C1129" s="594" t="s">
        <v>5</v>
      </c>
      <c r="D1129" s="452" t="s">
        <v>6</v>
      </c>
      <c r="E1129" s="596" t="s">
        <v>53</v>
      </c>
      <c r="F1129" s="596"/>
      <c r="G1129" s="596"/>
      <c r="H1129" s="596"/>
      <c r="I1129" s="596"/>
      <c r="J1129" s="452" t="s">
        <v>8</v>
      </c>
      <c r="K1129" s="597" t="s">
        <v>9</v>
      </c>
      <c r="L1129" s="599" t="s">
        <v>10</v>
      </c>
    </row>
    <row r="1130" spans="1:12" s="55" customFormat="1" ht="23.1" customHeight="1" thickBot="1" x14ac:dyDescent="0.25">
      <c r="A1130" s="593"/>
      <c r="B1130" s="595"/>
      <c r="C1130" s="595"/>
      <c r="D1130" s="453" t="s">
        <v>11</v>
      </c>
      <c r="E1130" s="175" t="s">
        <v>12</v>
      </c>
      <c r="F1130" s="175" t="s">
        <v>13</v>
      </c>
      <c r="G1130" s="176" t="s">
        <v>14</v>
      </c>
      <c r="H1130" s="176" t="s">
        <v>15</v>
      </c>
      <c r="I1130" s="176" t="s">
        <v>98</v>
      </c>
      <c r="J1130" s="177" t="s">
        <v>16</v>
      </c>
      <c r="K1130" s="598"/>
      <c r="L1130" s="600"/>
    </row>
    <row r="1131" spans="1:12" s="55" customFormat="1" ht="22.5" customHeight="1" x14ac:dyDescent="0.2">
      <c r="A1131" s="199">
        <v>80</v>
      </c>
      <c r="B1131" s="11" t="s">
        <v>363</v>
      </c>
      <c r="C1131" s="16" t="s">
        <v>364</v>
      </c>
      <c r="D1131" s="55" t="s">
        <v>366</v>
      </c>
      <c r="E1131" s="34" t="s">
        <v>72</v>
      </c>
      <c r="F1131" s="34" t="s">
        <v>72</v>
      </c>
      <c r="G1131" s="34" t="s">
        <v>72</v>
      </c>
      <c r="H1131" s="78">
        <v>450000</v>
      </c>
      <c r="I1131" s="78" t="s">
        <v>72</v>
      </c>
      <c r="J1131" s="36" t="s">
        <v>103</v>
      </c>
      <c r="K1131" s="16" t="s">
        <v>369</v>
      </c>
      <c r="L1131" s="80" t="s">
        <v>18</v>
      </c>
    </row>
    <row r="1132" spans="1:12" s="55" customFormat="1" ht="23.1" customHeight="1" x14ac:dyDescent="0.2">
      <c r="A1132" s="199"/>
      <c r="B1132" s="11" t="s">
        <v>609</v>
      </c>
      <c r="C1132" s="16" t="s">
        <v>365</v>
      </c>
      <c r="D1132" s="55" t="s">
        <v>367</v>
      </c>
      <c r="E1132" s="305" t="s">
        <v>1249</v>
      </c>
      <c r="F1132" s="61"/>
      <c r="G1132" s="78"/>
      <c r="H1132" s="78"/>
      <c r="I1132" s="78"/>
      <c r="J1132" s="36" t="s">
        <v>662</v>
      </c>
      <c r="K1132" s="16" t="s">
        <v>370</v>
      </c>
      <c r="L1132" s="80"/>
    </row>
    <row r="1133" spans="1:12" s="55" customFormat="1" ht="23.1" customHeight="1" x14ac:dyDescent="0.2">
      <c r="A1133" s="199"/>
      <c r="B1133" s="11" t="s">
        <v>610</v>
      </c>
      <c r="C1133" s="16" t="s">
        <v>139</v>
      </c>
      <c r="D1133" s="11" t="s">
        <v>597</v>
      </c>
      <c r="E1133" s="305" t="s">
        <v>1250</v>
      </c>
      <c r="F1133" s="61"/>
      <c r="G1133" s="78"/>
      <c r="H1133" s="78"/>
      <c r="I1133" s="78"/>
      <c r="J1133" s="36"/>
      <c r="K1133" s="16" t="s">
        <v>371</v>
      </c>
      <c r="L1133" s="80"/>
    </row>
    <row r="1134" spans="1:12" s="55" customFormat="1" ht="23.1" customHeight="1" x14ac:dyDescent="0.2">
      <c r="A1134" s="199"/>
      <c r="B1134" s="11"/>
      <c r="C1134" s="16"/>
      <c r="D1134" s="159" t="s">
        <v>598</v>
      </c>
      <c r="E1134" s="61"/>
      <c r="F1134" s="61"/>
      <c r="G1134" s="78"/>
      <c r="H1134" s="78"/>
      <c r="I1134" s="78"/>
      <c r="J1134" s="36"/>
      <c r="K1134" s="16" t="s">
        <v>372</v>
      </c>
      <c r="L1134" s="80"/>
    </row>
    <row r="1135" spans="1:12" s="55" customFormat="1" ht="23.1" customHeight="1" x14ac:dyDescent="0.2">
      <c r="A1135" s="29"/>
      <c r="B1135" s="17"/>
      <c r="C1135" s="17"/>
      <c r="D1135" s="401" t="s">
        <v>268</v>
      </c>
      <c r="E1135" s="62"/>
      <c r="F1135" s="62"/>
      <c r="G1135" s="79"/>
      <c r="H1135" s="79"/>
      <c r="I1135" s="79"/>
      <c r="J1135" s="47"/>
      <c r="K1135" s="330" t="s">
        <v>35</v>
      </c>
      <c r="L1135" s="81"/>
    </row>
    <row r="1136" spans="1:12" s="55" customFormat="1" ht="22.5" customHeight="1" x14ac:dyDescent="0.2">
      <c r="A1136" s="199">
        <v>81</v>
      </c>
      <c r="B1136" s="11" t="s">
        <v>363</v>
      </c>
      <c r="C1136" s="16" t="s">
        <v>364</v>
      </c>
      <c r="D1136" s="55" t="s">
        <v>366</v>
      </c>
      <c r="E1136" s="34" t="s">
        <v>72</v>
      </c>
      <c r="F1136" s="34" t="s">
        <v>72</v>
      </c>
      <c r="G1136" s="34" t="s">
        <v>72</v>
      </c>
      <c r="H1136" s="78">
        <v>450000</v>
      </c>
      <c r="I1136" s="78">
        <v>450000</v>
      </c>
      <c r="J1136" s="36" t="s">
        <v>103</v>
      </c>
      <c r="K1136" s="16" t="s">
        <v>369</v>
      </c>
      <c r="L1136" s="80" t="s">
        <v>18</v>
      </c>
    </row>
    <row r="1137" spans="1:12" s="55" customFormat="1" ht="23.1" customHeight="1" x14ac:dyDescent="0.2">
      <c r="A1137" s="199"/>
      <c r="B1137" s="11" t="s">
        <v>739</v>
      </c>
      <c r="C1137" s="16" t="s">
        <v>365</v>
      </c>
      <c r="D1137" s="55" t="s">
        <v>367</v>
      </c>
      <c r="E1137" s="305"/>
      <c r="F1137" s="61"/>
      <c r="G1137" s="78"/>
      <c r="H1137" s="78"/>
      <c r="I1137" s="78"/>
      <c r="J1137" s="36" t="s">
        <v>525</v>
      </c>
      <c r="K1137" s="16" t="s">
        <v>370</v>
      </c>
      <c r="L1137" s="80"/>
    </row>
    <row r="1138" spans="1:12" s="55" customFormat="1" ht="23.1" customHeight="1" x14ac:dyDescent="0.2">
      <c r="A1138" s="199"/>
      <c r="B1138" s="11"/>
      <c r="C1138" s="16" t="s">
        <v>139</v>
      </c>
      <c r="D1138" s="11" t="s">
        <v>604</v>
      </c>
      <c r="E1138" s="305"/>
      <c r="F1138" s="61"/>
      <c r="G1138" s="78"/>
      <c r="H1138" s="78"/>
      <c r="I1138" s="78"/>
      <c r="J1138" s="36"/>
      <c r="K1138" s="16" t="s">
        <v>371</v>
      </c>
      <c r="L1138" s="80"/>
    </row>
    <row r="1139" spans="1:12" s="55" customFormat="1" ht="23.1" customHeight="1" x14ac:dyDescent="0.2">
      <c r="A1139" s="199"/>
      <c r="B1139" s="11"/>
      <c r="C1139" s="16"/>
      <c r="D1139" s="159" t="s">
        <v>598</v>
      </c>
      <c r="E1139" s="61"/>
      <c r="F1139" s="61"/>
      <c r="G1139" s="78"/>
      <c r="H1139" s="78"/>
      <c r="I1139" s="78"/>
      <c r="J1139" s="36"/>
      <c r="K1139" s="16" t="s">
        <v>372</v>
      </c>
      <c r="L1139" s="80"/>
    </row>
    <row r="1140" spans="1:12" s="55" customFormat="1" ht="23.1" customHeight="1" x14ac:dyDescent="0.2">
      <c r="A1140" s="29"/>
      <c r="B1140" s="17"/>
      <c r="C1140" s="17"/>
      <c r="D1140" s="401" t="s">
        <v>268</v>
      </c>
      <c r="E1140" s="62"/>
      <c r="F1140" s="62"/>
      <c r="G1140" s="79"/>
      <c r="H1140" s="79"/>
      <c r="I1140" s="79"/>
      <c r="J1140" s="47"/>
      <c r="K1140" s="330" t="s">
        <v>35</v>
      </c>
      <c r="L1140" s="81"/>
    </row>
    <row r="1141" spans="1:12" s="55" customFormat="1" ht="23.1" customHeight="1" x14ac:dyDescent="0.2">
      <c r="A1141" s="199">
        <v>82</v>
      </c>
      <c r="B1141" s="11" t="s">
        <v>318</v>
      </c>
      <c r="C1141" s="11" t="s">
        <v>97</v>
      </c>
      <c r="D1141" s="26" t="s">
        <v>320</v>
      </c>
      <c r="E1141" s="34" t="s">
        <v>72</v>
      </c>
      <c r="F1141" s="34" t="s">
        <v>72</v>
      </c>
      <c r="G1141" s="34" t="s">
        <v>72</v>
      </c>
      <c r="H1141" s="78">
        <v>150000</v>
      </c>
      <c r="I1141" s="34" t="s">
        <v>72</v>
      </c>
      <c r="J1141" s="36" t="s">
        <v>1003</v>
      </c>
      <c r="K1141" s="56" t="s">
        <v>80</v>
      </c>
      <c r="L1141" s="15" t="s">
        <v>18</v>
      </c>
    </row>
    <row r="1142" spans="1:12" s="55" customFormat="1" ht="23.1" customHeight="1" x14ac:dyDescent="0.2">
      <c r="A1142" s="199"/>
      <c r="B1142" s="11" t="s">
        <v>611</v>
      </c>
      <c r="C1142" s="11" t="s">
        <v>252</v>
      </c>
      <c r="D1142" s="26" t="s">
        <v>42</v>
      </c>
      <c r="E1142" s="61"/>
      <c r="F1142" s="61"/>
      <c r="G1142" s="78"/>
      <c r="H1142" s="78"/>
      <c r="I1142" s="78"/>
      <c r="J1142" s="36" t="s">
        <v>1261</v>
      </c>
      <c r="K1142" s="56" t="s">
        <v>133</v>
      </c>
      <c r="L1142" s="80"/>
    </row>
    <row r="1143" spans="1:12" s="55" customFormat="1" ht="23.1" customHeight="1" x14ac:dyDescent="0.2">
      <c r="A1143" s="199"/>
      <c r="B1143" s="11"/>
      <c r="C1143" s="11" t="s">
        <v>33</v>
      </c>
      <c r="D1143" s="11" t="s">
        <v>184</v>
      </c>
      <c r="E1143" s="61"/>
      <c r="F1143" s="61"/>
      <c r="G1143" s="78"/>
      <c r="H1143" s="78"/>
      <c r="I1143" s="78"/>
      <c r="J1143" s="36" t="s">
        <v>913</v>
      </c>
      <c r="K1143" s="56" t="s">
        <v>296</v>
      </c>
      <c r="L1143" s="80"/>
    </row>
    <row r="1144" spans="1:12" s="55" customFormat="1" ht="23.1" customHeight="1" x14ac:dyDescent="0.2">
      <c r="A1144" s="29"/>
      <c r="B1144" s="17"/>
      <c r="C1144" s="17"/>
      <c r="D1144" s="182" t="s">
        <v>188</v>
      </c>
      <c r="E1144" s="62"/>
      <c r="F1144" s="62"/>
      <c r="G1144" s="79"/>
      <c r="H1144" s="79"/>
      <c r="I1144" s="79"/>
      <c r="J1144" s="47"/>
      <c r="K1144" s="58" t="s">
        <v>35</v>
      </c>
      <c r="L1144" s="81"/>
    </row>
    <row r="1145" spans="1:12" s="55" customFormat="1" ht="23.1" customHeight="1" x14ac:dyDescent="0.2">
      <c r="A1145" s="199">
        <v>83</v>
      </c>
      <c r="B1145" s="11" t="s">
        <v>612</v>
      </c>
      <c r="C1145" s="11" t="s">
        <v>97</v>
      </c>
      <c r="D1145" s="11" t="s">
        <v>257</v>
      </c>
      <c r="E1145" s="34" t="s">
        <v>72</v>
      </c>
      <c r="F1145" s="34" t="s">
        <v>72</v>
      </c>
      <c r="G1145" s="34" t="s">
        <v>72</v>
      </c>
      <c r="H1145" s="34" t="s">
        <v>72</v>
      </c>
      <c r="I1145" s="35">
        <v>90000</v>
      </c>
      <c r="J1145" s="185" t="s">
        <v>259</v>
      </c>
      <c r="K1145" s="281" t="s">
        <v>80</v>
      </c>
      <c r="L1145" s="15" t="s">
        <v>18</v>
      </c>
    </row>
    <row r="1146" spans="1:12" s="55" customFormat="1" ht="23.1" customHeight="1" x14ac:dyDescent="0.2">
      <c r="A1146" s="278"/>
      <c r="B1146" s="11" t="s">
        <v>611</v>
      </c>
      <c r="C1146" s="11" t="s">
        <v>252</v>
      </c>
      <c r="D1146" s="11" t="s">
        <v>613</v>
      </c>
      <c r="E1146" s="34"/>
      <c r="F1146" s="34"/>
      <c r="G1146" s="35"/>
      <c r="H1146" s="35"/>
      <c r="I1146" s="35"/>
      <c r="J1146" s="185" t="s">
        <v>260</v>
      </c>
      <c r="K1146" s="281" t="s">
        <v>133</v>
      </c>
      <c r="L1146" s="15"/>
    </row>
    <row r="1147" spans="1:12" s="55" customFormat="1" ht="23.1" customHeight="1" x14ac:dyDescent="0.2">
      <c r="A1147" s="278"/>
      <c r="B1147" s="11"/>
      <c r="C1147" s="11" t="s">
        <v>256</v>
      </c>
      <c r="D1147" s="11" t="s">
        <v>614</v>
      </c>
      <c r="E1147" s="34"/>
      <c r="F1147" s="34"/>
      <c r="G1147" s="35"/>
      <c r="H1147" s="35"/>
      <c r="I1147" s="35"/>
      <c r="J1147" s="78"/>
      <c r="K1147" s="281" t="s">
        <v>261</v>
      </c>
      <c r="L1147" s="15"/>
    </row>
    <row r="1148" spans="1:12" s="55" customFormat="1" ht="23.1" customHeight="1" x14ac:dyDescent="0.2">
      <c r="A1148" s="278"/>
      <c r="B1148" s="11"/>
      <c r="C1148" s="11" t="s">
        <v>30</v>
      </c>
      <c r="D1148" s="11" t="s">
        <v>184</v>
      </c>
      <c r="E1148" s="34"/>
      <c r="F1148" s="34"/>
      <c r="G1148" s="35"/>
      <c r="H1148" s="35"/>
      <c r="I1148" s="35"/>
      <c r="J1148" s="78"/>
      <c r="K1148" s="281" t="s">
        <v>262</v>
      </c>
      <c r="L1148" s="15"/>
    </row>
    <row r="1149" spans="1:12" s="55" customFormat="1" ht="23.1" customHeight="1" thickBot="1" x14ac:dyDescent="0.25">
      <c r="A1149" s="399"/>
      <c r="B1149" s="17"/>
      <c r="C1149" s="17"/>
      <c r="D1149" s="17" t="s">
        <v>268</v>
      </c>
      <c r="E1149" s="44"/>
      <c r="F1149" s="44"/>
      <c r="G1149" s="46"/>
      <c r="H1149" s="46"/>
      <c r="I1149" s="46"/>
      <c r="J1149" s="79"/>
      <c r="K1149" s="330" t="s">
        <v>35</v>
      </c>
      <c r="L1149" s="31"/>
    </row>
    <row r="1150" spans="1:12" s="55" customFormat="1" ht="23.1" customHeight="1" x14ac:dyDescent="0.2">
      <c r="A1150" s="39"/>
      <c r="B1150" s="54"/>
      <c r="C1150" s="40"/>
      <c r="D1150" s="40"/>
      <c r="E1150" s="82"/>
      <c r="F1150" s="82"/>
      <c r="G1150" s="331"/>
      <c r="H1150" s="331"/>
      <c r="I1150" s="331"/>
      <c r="J1150" s="69"/>
      <c r="K1150" s="332"/>
      <c r="L1150" s="333"/>
    </row>
    <row r="1151" spans="1:12" s="55" customFormat="1" ht="23.1" customHeight="1" x14ac:dyDescent="0.2">
      <c r="A1151" s="25"/>
      <c r="C1151" s="26"/>
      <c r="D1151" s="26"/>
      <c r="E1151" s="83"/>
      <c r="F1151" s="83"/>
      <c r="G1151" s="249"/>
      <c r="H1151" s="249"/>
      <c r="I1151" s="249"/>
      <c r="J1151" s="72"/>
      <c r="K1151" s="328"/>
      <c r="L1151" s="251"/>
    </row>
    <row r="1152" spans="1:12" s="55" customFormat="1" ht="23.1" customHeight="1" thickBot="1" x14ac:dyDescent="0.25">
      <c r="A1152" s="25"/>
      <c r="C1152" s="26"/>
      <c r="D1152" s="26"/>
      <c r="E1152" s="83"/>
      <c r="F1152" s="83"/>
      <c r="G1152" s="249"/>
      <c r="H1152" s="249"/>
      <c r="I1152" s="249"/>
      <c r="J1152" s="72"/>
      <c r="K1152" s="328"/>
      <c r="L1152" s="251"/>
    </row>
    <row r="1153" spans="1:12" s="55" customFormat="1" ht="23.1" customHeight="1" x14ac:dyDescent="0.2">
      <c r="A1153" s="592" t="s">
        <v>3</v>
      </c>
      <c r="B1153" s="594" t="s">
        <v>4</v>
      </c>
      <c r="C1153" s="594" t="s">
        <v>5</v>
      </c>
      <c r="D1153" s="452" t="s">
        <v>6</v>
      </c>
      <c r="E1153" s="596" t="s">
        <v>53</v>
      </c>
      <c r="F1153" s="596"/>
      <c r="G1153" s="596"/>
      <c r="H1153" s="596"/>
      <c r="I1153" s="596"/>
      <c r="J1153" s="452" t="s">
        <v>8</v>
      </c>
      <c r="K1153" s="597" t="s">
        <v>9</v>
      </c>
      <c r="L1153" s="599" t="s">
        <v>10</v>
      </c>
    </row>
    <row r="1154" spans="1:12" s="55" customFormat="1" ht="23.1" customHeight="1" thickBot="1" x14ac:dyDescent="0.25">
      <c r="A1154" s="593"/>
      <c r="B1154" s="595"/>
      <c r="C1154" s="595"/>
      <c r="D1154" s="453" t="s">
        <v>11</v>
      </c>
      <c r="E1154" s="175" t="s">
        <v>12</v>
      </c>
      <c r="F1154" s="175" t="s">
        <v>13</v>
      </c>
      <c r="G1154" s="176" t="s">
        <v>14</v>
      </c>
      <c r="H1154" s="176" t="s">
        <v>15</v>
      </c>
      <c r="I1154" s="176" t="s">
        <v>98</v>
      </c>
      <c r="J1154" s="177" t="s">
        <v>16</v>
      </c>
      <c r="K1154" s="598"/>
      <c r="L1154" s="600"/>
    </row>
    <row r="1155" spans="1:12" s="55" customFormat="1" ht="23.1" customHeight="1" x14ac:dyDescent="0.2">
      <c r="A1155" s="199">
        <v>84</v>
      </c>
      <c r="B1155" s="16" t="s">
        <v>1454</v>
      </c>
      <c r="C1155" s="11" t="s">
        <v>97</v>
      </c>
      <c r="D1155" s="11" t="s">
        <v>187</v>
      </c>
      <c r="E1155" s="34" t="s">
        <v>72</v>
      </c>
      <c r="F1155" s="34" t="s">
        <v>72</v>
      </c>
      <c r="G1155" s="34" t="s">
        <v>72</v>
      </c>
      <c r="H1155" s="284">
        <v>150000</v>
      </c>
      <c r="I1155" s="34" t="s">
        <v>72</v>
      </c>
      <c r="J1155" s="13" t="s">
        <v>189</v>
      </c>
      <c r="K1155" s="281" t="s">
        <v>80</v>
      </c>
      <c r="L1155" s="80" t="s">
        <v>18</v>
      </c>
    </row>
    <row r="1156" spans="1:12" s="55" customFormat="1" ht="23.1" customHeight="1" x14ac:dyDescent="0.2">
      <c r="A1156" s="199"/>
      <c r="B1156" s="16" t="s">
        <v>611</v>
      </c>
      <c r="C1156" s="11" t="s">
        <v>34</v>
      </c>
      <c r="D1156" s="11" t="s">
        <v>389</v>
      </c>
      <c r="E1156" s="61"/>
      <c r="F1156" s="61"/>
      <c r="G1156" s="61"/>
      <c r="H1156" s="61"/>
      <c r="I1156" s="61"/>
      <c r="J1156" s="36" t="s">
        <v>39</v>
      </c>
      <c r="K1156" s="281" t="s">
        <v>133</v>
      </c>
      <c r="L1156" s="80"/>
    </row>
    <row r="1157" spans="1:12" s="55" customFormat="1" ht="23.1" customHeight="1" x14ac:dyDescent="0.2">
      <c r="A1157" s="199"/>
      <c r="B1157" s="16"/>
      <c r="C1157" s="11" t="s">
        <v>1201</v>
      </c>
      <c r="D1157" s="11" t="s">
        <v>184</v>
      </c>
      <c r="E1157" s="61"/>
      <c r="F1157" s="61"/>
      <c r="G1157" s="78"/>
      <c r="H1157" s="78"/>
      <c r="I1157" s="78"/>
      <c r="J1157" s="36"/>
      <c r="K1157" s="281" t="s">
        <v>30</v>
      </c>
      <c r="L1157" s="80"/>
    </row>
    <row r="1158" spans="1:12" s="55" customFormat="1" ht="23.1" customHeight="1" x14ac:dyDescent="0.2">
      <c r="A1158" s="199"/>
      <c r="B1158" s="16"/>
      <c r="C1158" s="11" t="s">
        <v>23</v>
      </c>
      <c r="D1158" s="159" t="s">
        <v>188</v>
      </c>
      <c r="E1158" s="61"/>
      <c r="F1158" s="61"/>
      <c r="G1158" s="78"/>
      <c r="H1158" s="78"/>
      <c r="I1158" s="78"/>
      <c r="J1158" s="36"/>
      <c r="K1158" s="281" t="s">
        <v>290</v>
      </c>
      <c r="L1158" s="80"/>
    </row>
    <row r="1159" spans="1:12" s="55" customFormat="1" ht="23.1" customHeight="1" x14ac:dyDescent="0.2">
      <c r="A1159" s="29"/>
      <c r="B1159" s="38"/>
      <c r="C1159" s="17" t="s">
        <v>138</v>
      </c>
      <c r="D1159" s="401"/>
      <c r="E1159" s="62"/>
      <c r="F1159" s="62"/>
      <c r="G1159" s="79"/>
      <c r="H1159" s="79"/>
      <c r="I1159" s="79"/>
      <c r="J1159" s="47"/>
      <c r="K1159" s="330" t="s">
        <v>136</v>
      </c>
      <c r="L1159" s="81"/>
    </row>
    <row r="1160" spans="1:12" s="55" customFormat="1" ht="23.1" customHeight="1" x14ac:dyDescent="0.2">
      <c r="A1160" s="199">
        <v>85</v>
      </c>
      <c r="B1160" s="16" t="s">
        <v>185</v>
      </c>
      <c r="C1160" s="11" t="s">
        <v>97</v>
      </c>
      <c r="D1160" s="11" t="s">
        <v>187</v>
      </c>
      <c r="E1160" s="34" t="s">
        <v>72</v>
      </c>
      <c r="F1160" s="34" t="s">
        <v>72</v>
      </c>
      <c r="G1160" s="34" t="s">
        <v>72</v>
      </c>
      <c r="H1160" s="34" t="s">
        <v>72</v>
      </c>
      <c r="I1160" s="284">
        <v>150000</v>
      </c>
      <c r="J1160" s="13" t="s">
        <v>189</v>
      </c>
      <c r="K1160" s="281" t="s">
        <v>80</v>
      </c>
      <c r="L1160" s="80" t="s">
        <v>18</v>
      </c>
    </row>
    <row r="1161" spans="1:12" s="55" customFormat="1" ht="23.1" customHeight="1" x14ac:dyDescent="0.2">
      <c r="A1161" s="199"/>
      <c r="B1161" s="16" t="s">
        <v>615</v>
      </c>
      <c r="C1161" s="11" t="s">
        <v>34</v>
      </c>
      <c r="D1161" s="11" t="s">
        <v>389</v>
      </c>
      <c r="E1161" s="61"/>
      <c r="F1161" s="61"/>
      <c r="G1161" s="61"/>
      <c r="H1161" s="61"/>
      <c r="I1161" s="61"/>
      <c r="J1161" s="36" t="s">
        <v>39</v>
      </c>
      <c r="K1161" s="281" t="s">
        <v>133</v>
      </c>
      <c r="L1161" s="80"/>
    </row>
    <row r="1162" spans="1:12" s="55" customFormat="1" ht="23.1" customHeight="1" x14ac:dyDescent="0.2">
      <c r="A1162" s="199"/>
      <c r="B1162" s="16"/>
      <c r="C1162" s="11" t="s">
        <v>1201</v>
      </c>
      <c r="D1162" s="11" t="s">
        <v>184</v>
      </c>
      <c r="E1162" s="61"/>
      <c r="F1162" s="61"/>
      <c r="G1162" s="78"/>
      <c r="H1162" s="78"/>
      <c r="I1162" s="78"/>
      <c r="J1162" s="36"/>
      <c r="K1162" s="281" t="s">
        <v>30</v>
      </c>
      <c r="L1162" s="80"/>
    </row>
    <row r="1163" spans="1:12" s="55" customFormat="1" ht="23.1" customHeight="1" x14ac:dyDescent="0.2">
      <c r="A1163" s="199"/>
      <c r="B1163" s="16"/>
      <c r="C1163" s="11" t="s">
        <v>23</v>
      </c>
      <c r="D1163" s="159" t="s">
        <v>188</v>
      </c>
      <c r="E1163" s="61"/>
      <c r="F1163" s="61"/>
      <c r="G1163" s="78"/>
      <c r="H1163" s="78"/>
      <c r="I1163" s="78"/>
      <c r="J1163" s="36"/>
      <c r="K1163" s="281" t="s">
        <v>290</v>
      </c>
      <c r="L1163" s="80"/>
    </row>
    <row r="1164" spans="1:12" s="55" customFormat="1" ht="22.5" customHeight="1" x14ac:dyDescent="0.2">
      <c r="A1164" s="29"/>
      <c r="B1164" s="17"/>
      <c r="C1164" s="17" t="s">
        <v>138</v>
      </c>
      <c r="D1164" s="386"/>
      <c r="E1164" s="62"/>
      <c r="F1164" s="62"/>
      <c r="G1164" s="79"/>
      <c r="H1164" s="79"/>
      <c r="I1164" s="79"/>
      <c r="J1164" s="47"/>
      <c r="K1164" s="330" t="s">
        <v>136</v>
      </c>
      <c r="L1164" s="81"/>
    </row>
    <row r="1165" spans="1:12" s="55" customFormat="1" ht="23.1" customHeight="1" x14ac:dyDescent="0.2">
      <c r="A1165" s="199">
        <v>86</v>
      </c>
      <c r="B1165" s="16" t="s">
        <v>185</v>
      </c>
      <c r="C1165" s="11" t="s">
        <v>97</v>
      </c>
      <c r="D1165" s="11" t="s">
        <v>187</v>
      </c>
      <c r="E1165" s="34" t="s">
        <v>72</v>
      </c>
      <c r="F1165" s="34" t="s">
        <v>72</v>
      </c>
      <c r="G1165" s="34" t="s">
        <v>72</v>
      </c>
      <c r="H1165" s="34" t="s">
        <v>72</v>
      </c>
      <c r="I1165" s="284">
        <v>150000</v>
      </c>
      <c r="J1165" s="13" t="s">
        <v>189</v>
      </c>
      <c r="K1165" s="281" t="s">
        <v>80</v>
      </c>
      <c r="L1165" s="80" t="s">
        <v>18</v>
      </c>
    </row>
    <row r="1166" spans="1:12" s="55" customFormat="1" ht="23.1" customHeight="1" x14ac:dyDescent="0.2">
      <c r="A1166" s="199"/>
      <c r="B1166" s="16" t="s">
        <v>593</v>
      </c>
      <c r="C1166" s="11" t="s">
        <v>34</v>
      </c>
      <c r="D1166" s="11" t="s">
        <v>389</v>
      </c>
      <c r="E1166" s="34"/>
      <c r="F1166" s="34"/>
      <c r="G1166" s="34"/>
      <c r="H1166" s="34"/>
      <c r="I1166" s="61"/>
      <c r="J1166" s="36" t="s">
        <v>39</v>
      </c>
      <c r="K1166" s="281" t="s">
        <v>133</v>
      </c>
      <c r="L1166" s="80"/>
    </row>
    <row r="1167" spans="1:12" s="55" customFormat="1" ht="23.1" customHeight="1" x14ac:dyDescent="0.2">
      <c r="A1167" s="199"/>
      <c r="B1167" s="16"/>
      <c r="C1167" s="11" t="s">
        <v>1201</v>
      </c>
      <c r="D1167" s="11" t="s">
        <v>184</v>
      </c>
      <c r="E1167" s="61"/>
      <c r="F1167" s="61"/>
      <c r="G1167" s="78"/>
      <c r="H1167" s="78"/>
      <c r="I1167" s="78"/>
      <c r="J1167" s="36"/>
      <c r="K1167" s="281" t="s">
        <v>30</v>
      </c>
      <c r="L1167" s="80"/>
    </row>
    <row r="1168" spans="1:12" s="55" customFormat="1" ht="23.1" customHeight="1" x14ac:dyDescent="0.2">
      <c r="A1168" s="199"/>
      <c r="B1168" s="16"/>
      <c r="C1168" s="11" t="s">
        <v>23</v>
      </c>
      <c r="D1168" s="11" t="s">
        <v>188</v>
      </c>
      <c r="E1168" s="61"/>
      <c r="F1168" s="61"/>
      <c r="G1168" s="78"/>
      <c r="H1168" s="78"/>
      <c r="I1168" s="78"/>
      <c r="J1168" s="36"/>
      <c r="K1168" s="281" t="s">
        <v>290</v>
      </c>
      <c r="L1168" s="80"/>
    </row>
    <row r="1169" spans="1:12" s="55" customFormat="1" ht="22.5" customHeight="1" x14ac:dyDescent="0.2">
      <c r="A1169" s="29"/>
      <c r="B1169" s="17"/>
      <c r="C1169" s="17" t="s">
        <v>138</v>
      </c>
      <c r="D1169" s="386"/>
      <c r="E1169" s="62"/>
      <c r="F1169" s="62"/>
      <c r="G1169" s="79"/>
      <c r="H1169" s="79"/>
      <c r="I1169" s="79"/>
      <c r="J1169" s="47"/>
      <c r="K1169" s="330" t="s">
        <v>136</v>
      </c>
      <c r="L1169" s="81"/>
    </row>
    <row r="1170" spans="1:12" s="55" customFormat="1" ht="23.1" customHeight="1" x14ac:dyDescent="0.2">
      <c r="A1170" s="199">
        <v>87</v>
      </c>
      <c r="B1170" s="16" t="s">
        <v>185</v>
      </c>
      <c r="C1170" s="11" t="s">
        <v>97</v>
      </c>
      <c r="D1170" s="11" t="s">
        <v>187</v>
      </c>
      <c r="E1170" s="34" t="s">
        <v>72</v>
      </c>
      <c r="F1170" s="34" t="s">
        <v>72</v>
      </c>
      <c r="G1170" s="34" t="s">
        <v>72</v>
      </c>
      <c r="H1170" s="450">
        <v>200000</v>
      </c>
      <c r="I1170" s="450">
        <v>200000</v>
      </c>
      <c r="J1170" s="13" t="s">
        <v>189</v>
      </c>
      <c r="K1170" s="281" t="s">
        <v>80</v>
      </c>
      <c r="L1170" s="80" t="s">
        <v>18</v>
      </c>
    </row>
    <row r="1171" spans="1:12" s="55" customFormat="1" ht="23.1" customHeight="1" x14ac:dyDescent="0.2">
      <c r="A1171" s="199"/>
      <c r="B1171" s="16" t="s">
        <v>1175</v>
      </c>
      <c r="C1171" s="11" t="s">
        <v>34</v>
      </c>
      <c r="D1171" s="11" t="s">
        <v>1233</v>
      </c>
      <c r="E1171" s="13"/>
      <c r="F1171" s="61"/>
      <c r="G1171" s="61"/>
      <c r="H1171" s="61"/>
      <c r="I1171" s="61"/>
      <c r="J1171" s="36" t="s">
        <v>39</v>
      </c>
      <c r="K1171" s="281" t="s">
        <v>133</v>
      </c>
      <c r="L1171" s="80"/>
    </row>
    <row r="1172" spans="1:12" s="55" customFormat="1" ht="23.1" customHeight="1" x14ac:dyDescent="0.2">
      <c r="A1172" s="199"/>
      <c r="B1172" s="16"/>
      <c r="C1172" s="11" t="s">
        <v>1201</v>
      </c>
      <c r="D1172" s="11" t="s">
        <v>184</v>
      </c>
      <c r="E1172" s="61"/>
      <c r="F1172" s="61"/>
      <c r="G1172" s="78"/>
      <c r="H1172" s="78"/>
      <c r="I1172" s="78"/>
      <c r="J1172" s="36"/>
      <c r="K1172" s="281" t="s">
        <v>30</v>
      </c>
      <c r="L1172" s="80"/>
    </row>
    <row r="1173" spans="1:12" s="55" customFormat="1" ht="23.1" customHeight="1" x14ac:dyDescent="0.2">
      <c r="A1173" s="199"/>
      <c r="B1173" s="16"/>
      <c r="C1173" s="11" t="s">
        <v>23</v>
      </c>
      <c r="D1173" s="159" t="s">
        <v>188</v>
      </c>
      <c r="E1173" s="61"/>
      <c r="F1173" s="61"/>
      <c r="G1173" s="78"/>
      <c r="H1173" s="78"/>
      <c r="I1173" s="78"/>
      <c r="J1173" s="36"/>
      <c r="K1173" s="281" t="s">
        <v>290</v>
      </c>
      <c r="L1173" s="80"/>
    </row>
    <row r="1174" spans="1:12" s="55" customFormat="1" ht="22.5" customHeight="1" thickBot="1" x14ac:dyDescent="0.25">
      <c r="A1174" s="199"/>
      <c r="B1174" s="11"/>
      <c r="C1174" s="11" t="s">
        <v>138</v>
      </c>
      <c r="E1174" s="61"/>
      <c r="F1174" s="61"/>
      <c r="G1174" s="78"/>
      <c r="H1174" s="78"/>
      <c r="I1174" s="78"/>
      <c r="J1174" s="36"/>
      <c r="K1174" s="281" t="s">
        <v>136</v>
      </c>
      <c r="L1174" s="80"/>
    </row>
    <row r="1175" spans="1:12" s="55" customFormat="1" ht="22.5" customHeight="1" x14ac:dyDescent="0.2">
      <c r="A1175" s="39"/>
      <c r="B1175" s="40"/>
      <c r="C1175" s="40"/>
      <c r="D1175" s="54"/>
      <c r="E1175" s="82"/>
      <c r="F1175" s="82"/>
      <c r="G1175" s="331"/>
      <c r="H1175" s="331"/>
      <c r="I1175" s="331"/>
      <c r="J1175" s="69"/>
      <c r="K1175" s="332"/>
      <c r="L1175" s="333"/>
    </row>
    <row r="1176" spans="1:12" s="55" customFormat="1" ht="22.5" customHeight="1" thickBot="1" x14ac:dyDescent="0.25">
      <c r="A1176" s="25"/>
      <c r="B1176" s="26"/>
      <c r="C1176" s="26"/>
      <c r="E1176" s="83"/>
      <c r="F1176" s="83"/>
      <c r="G1176" s="249"/>
      <c r="H1176" s="249"/>
      <c r="I1176" s="249"/>
      <c r="J1176" s="72"/>
      <c r="K1176" s="328"/>
      <c r="L1176" s="251"/>
    </row>
    <row r="1177" spans="1:12" s="55" customFormat="1" ht="23.1" customHeight="1" x14ac:dyDescent="0.2">
      <c r="A1177" s="592" t="s">
        <v>3</v>
      </c>
      <c r="B1177" s="594" t="s">
        <v>4</v>
      </c>
      <c r="C1177" s="594" t="s">
        <v>5</v>
      </c>
      <c r="D1177" s="457" t="s">
        <v>6</v>
      </c>
      <c r="E1177" s="596" t="s">
        <v>53</v>
      </c>
      <c r="F1177" s="596"/>
      <c r="G1177" s="596"/>
      <c r="H1177" s="596"/>
      <c r="I1177" s="596"/>
      <c r="J1177" s="457" t="s">
        <v>8</v>
      </c>
      <c r="K1177" s="597" t="s">
        <v>9</v>
      </c>
      <c r="L1177" s="599" t="s">
        <v>10</v>
      </c>
    </row>
    <row r="1178" spans="1:12" s="55" customFormat="1" ht="23.1" customHeight="1" thickBot="1" x14ac:dyDescent="0.25">
      <c r="A1178" s="593"/>
      <c r="B1178" s="595"/>
      <c r="C1178" s="595"/>
      <c r="D1178" s="458" t="s">
        <v>11</v>
      </c>
      <c r="E1178" s="175" t="s">
        <v>12</v>
      </c>
      <c r="F1178" s="175" t="s">
        <v>13</v>
      </c>
      <c r="G1178" s="176" t="s">
        <v>14</v>
      </c>
      <c r="H1178" s="176" t="s">
        <v>15</v>
      </c>
      <c r="I1178" s="176" t="s">
        <v>98</v>
      </c>
      <c r="J1178" s="177" t="s">
        <v>16</v>
      </c>
      <c r="K1178" s="598"/>
      <c r="L1178" s="600"/>
    </row>
    <row r="1179" spans="1:12" s="55" customFormat="1" ht="23.1" customHeight="1" x14ac:dyDescent="0.2">
      <c r="A1179" s="199">
        <v>88</v>
      </c>
      <c r="B1179" s="11" t="s">
        <v>1478</v>
      </c>
      <c r="C1179" s="11" t="s">
        <v>38</v>
      </c>
      <c r="D1179" s="11" t="s">
        <v>87</v>
      </c>
      <c r="E1179" s="34" t="s">
        <v>72</v>
      </c>
      <c r="F1179" s="34" t="s">
        <v>72</v>
      </c>
      <c r="G1179" s="34" t="s">
        <v>72</v>
      </c>
      <c r="H1179" s="35">
        <v>200000</v>
      </c>
      <c r="I1179" s="34" t="s">
        <v>72</v>
      </c>
      <c r="J1179" s="72" t="s">
        <v>1482</v>
      </c>
      <c r="K1179" s="56" t="s">
        <v>1484</v>
      </c>
      <c r="L1179" s="80" t="s">
        <v>18</v>
      </c>
    </row>
    <row r="1180" spans="1:12" s="55" customFormat="1" ht="23.1" customHeight="1" x14ac:dyDescent="0.2">
      <c r="A1180" s="199"/>
      <c r="B1180" s="11" t="s">
        <v>1479</v>
      </c>
      <c r="C1180" s="11" t="s">
        <v>1480</v>
      </c>
      <c r="D1180" s="11" t="s">
        <v>151</v>
      </c>
      <c r="E1180" s="34"/>
      <c r="F1180" s="34"/>
      <c r="G1180" s="35"/>
      <c r="H1180" s="35"/>
      <c r="I1180" s="35"/>
      <c r="J1180" s="72" t="s">
        <v>1483</v>
      </c>
      <c r="K1180" s="56" t="s">
        <v>322</v>
      </c>
      <c r="L1180" s="15" t="s">
        <v>1381</v>
      </c>
    </row>
    <row r="1181" spans="1:12" s="55" customFormat="1" ht="23.1" customHeight="1" x14ac:dyDescent="0.2">
      <c r="A1181" s="199"/>
      <c r="B1181" s="11"/>
      <c r="C1181" s="11"/>
      <c r="D1181" s="11" t="s">
        <v>1481</v>
      </c>
      <c r="E1181" s="34"/>
      <c r="F1181" s="34"/>
      <c r="G1181" s="35"/>
      <c r="H1181" s="35"/>
      <c r="I1181" s="35"/>
      <c r="J1181" s="72"/>
      <c r="K1181" s="56" t="s">
        <v>90</v>
      </c>
      <c r="L1181" s="15" t="s">
        <v>1142</v>
      </c>
    </row>
    <row r="1182" spans="1:12" s="55" customFormat="1" ht="23.1" customHeight="1" x14ac:dyDescent="0.2">
      <c r="A1182" s="29"/>
      <c r="B1182" s="17"/>
      <c r="C1182" s="403"/>
      <c r="D1182" s="17" t="s">
        <v>74</v>
      </c>
      <c r="E1182" s="44"/>
      <c r="F1182" s="44"/>
      <c r="G1182" s="46"/>
      <c r="H1182" s="46"/>
      <c r="I1182" s="46"/>
      <c r="J1182" s="402"/>
      <c r="K1182" s="58"/>
      <c r="L1182" s="31"/>
    </row>
    <row r="1183" spans="1:12" s="55" customFormat="1" ht="22.5" customHeight="1" x14ac:dyDescent="0.2">
      <c r="A1183" s="199">
        <v>89</v>
      </c>
      <c r="B1183" s="11" t="s">
        <v>363</v>
      </c>
      <c r="C1183" s="16" t="s">
        <v>364</v>
      </c>
      <c r="D1183" s="55" t="s">
        <v>366</v>
      </c>
      <c r="E1183" s="34" t="s">
        <v>72</v>
      </c>
      <c r="F1183" s="34" t="s">
        <v>72</v>
      </c>
      <c r="G1183" s="34" t="s">
        <v>72</v>
      </c>
      <c r="H1183" s="78">
        <v>450000</v>
      </c>
      <c r="I1183" s="78">
        <v>450000</v>
      </c>
      <c r="J1183" s="36" t="s">
        <v>103</v>
      </c>
      <c r="K1183" s="16" t="s">
        <v>369</v>
      </c>
      <c r="L1183" s="80" t="s">
        <v>18</v>
      </c>
    </row>
    <row r="1184" spans="1:12" s="55" customFormat="1" ht="23.1" customHeight="1" x14ac:dyDescent="0.2">
      <c r="A1184" s="199"/>
      <c r="B1184" s="11" t="s">
        <v>738</v>
      </c>
      <c r="C1184" s="16" t="s">
        <v>365</v>
      </c>
      <c r="D1184" s="55" t="s">
        <v>367</v>
      </c>
      <c r="E1184" s="61"/>
      <c r="F1184" s="61"/>
      <c r="G1184" s="78"/>
      <c r="H1184" s="78"/>
      <c r="I1184" s="78"/>
      <c r="J1184" s="36" t="s">
        <v>525</v>
      </c>
      <c r="K1184" s="16" t="s">
        <v>370</v>
      </c>
      <c r="L1184" s="80"/>
    </row>
    <row r="1185" spans="1:12" s="55" customFormat="1" ht="23.1" customHeight="1" x14ac:dyDescent="0.2">
      <c r="A1185" s="199"/>
      <c r="B1185" s="11"/>
      <c r="C1185" s="16" t="s">
        <v>139</v>
      </c>
      <c r="D1185" s="11" t="s">
        <v>604</v>
      </c>
      <c r="E1185" s="61"/>
      <c r="F1185" s="61"/>
      <c r="G1185" s="78"/>
      <c r="H1185" s="78"/>
      <c r="I1185" s="78"/>
      <c r="J1185" s="36"/>
      <c r="K1185" s="16" t="s">
        <v>371</v>
      </c>
      <c r="L1185" s="80"/>
    </row>
    <row r="1186" spans="1:12" s="55" customFormat="1" ht="23.1" customHeight="1" x14ac:dyDescent="0.2">
      <c r="A1186" s="199"/>
      <c r="B1186" s="11"/>
      <c r="C1186" s="16"/>
      <c r="D1186" s="11" t="s">
        <v>598</v>
      </c>
      <c r="E1186" s="61"/>
      <c r="F1186" s="61"/>
      <c r="G1186" s="78"/>
      <c r="H1186" s="78"/>
      <c r="I1186" s="78"/>
      <c r="J1186" s="36"/>
      <c r="K1186" s="16" t="s">
        <v>372</v>
      </c>
      <c r="L1186" s="80"/>
    </row>
    <row r="1187" spans="1:12" s="55" customFormat="1" ht="23.1" customHeight="1" x14ac:dyDescent="0.2">
      <c r="A1187" s="29"/>
      <c r="B1187" s="17"/>
      <c r="C1187" s="17"/>
      <c r="D1187" s="401" t="s">
        <v>268</v>
      </c>
      <c r="E1187" s="62"/>
      <c r="F1187" s="62"/>
      <c r="G1187" s="79"/>
      <c r="H1187" s="79"/>
      <c r="I1187" s="79"/>
      <c r="J1187" s="47"/>
      <c r="K1187" s="330" t="s">
        <v>35</v>
      </c>
      <c r="L1187" s="81"/>
    </row>
    <row r="1188" spans="1:12" s="55" customFormat="1" ht="22.5" customHeight="1" x14ac:dyDescent="0.2">
      <c r="A1188" s="199">
        <v>90</v>
      </c>
      <c r="B1188" s="11" t="s">
        <v>363</v>
      </c>
      <c r="C1188" s="16" t="s">
        <v>364</v>
      </c>
      <c r="D1188" s="55" t="s">
        <v>366</v>
      </c>
      <c r="E1188" s="34" t="s">
        <v>72</v>
      </c>
      <c r="F1188" s="34" t="s">
        <v>72</v>
      </c>
      <c r="G1188" s="34" t="s">
        <v>72</v>
      </c>
      <c r="H1188" s="78">
        <v>900000</v>
      </c>
      <c r="I1188" s="78">
        <v>900000</v>
      </c>
      <c r="J1188" s="36" t="s">
        <v>103</v>
      </c>
      <c r="K1188" s="16" t="s">
        <v>369</v>
      </c>
      <c r="L1188" s="80" t="s">
        <v>18</v>
      </c>
    </row>
    <row r="1189" spans="1:12" s="55" customFormat="1" ht="23.1" customHeight="1" x14ac:dyDescent="0.2">
      <c r="A1189" s="199"/>
      <c r="B1189" s="11" t="s">
        <v>740</v>
      </c>
      <c r="C1189" s="16" t="s">
        <v>365</v>
      </c>
      <c r="D1189" s="55" t="s">
        <v>367</v>
      </c>
      <c r="E1189" s="61"/>
      <c r="F1189" s="61"/>
      <c r="G1189" s="78"/>
      <c r="H1189" s="78"/>
      <c r="I1189" s="78"/>
      <c r="J1189" s="36" t="s">
        <v>741</v>
      </c>
      <c r="K1189" s="16" t="s">
        <v>370</v>
      </c>
      <c r="L1189" s="80"/>
    </row>
    <row r="1190" spans="1:12" s="55" customFormat="1" ht="23.1" customHeight="1" x14ac:dyDescent="0.2">
      <c r="A1190" s="199"/>
      <c r="B1190" s="11"/>
      <c r="C1190" s="16" t="s">
        <v>139</v>
      </c>
      <c r="D1190" s="11" t="s">
        <v>742</v>
      </c>
      <c r="E1190" s="61"/>
      <c r="F1190" s="61"/>
      <c r="G1190" s="78"/>
      <c r="H1190" s="78"/>
      <c r="I1190" s="78"/>
      <c r="J1190" s="36"/>
      <c r="K1190" s="16" t="s">
        <v>371</v>
      </c>
      <c r="L1190" s="80"/>
    </row>
    <row r="1191" spans="1:12" s="55" customFormat="1" ht="23.1" customHeight="1" x14ac:dyDescent="0.2">
      <c r="A1191" s="199"/>
      <c r="B1191" s="11"/>
      <c r="C1191" s="16"/>
      <c r="D1191" s="159" t="s">
        <v>598</v>
      </c>
      <c r="E1191" s="61"/>
      <c r="F1191" s="61"/>
      <c r="G1191" s="78"/>
      <c r="H1191" s="78"/>
      <c r="I1191" s="78"/>
      <c r="J1191" s="36"/>
      <c r="K1191" s="16" t="s">
        <v>372</v>
      </c>
      <c r="L1191" s="80"/>
    </row>
    <row r="1192" spans="1:12" s="55" customFormat="1" ht="23.1" customHeight="1" x14ac:dyDescent="0.2">
      <c r="A1192" s="29"/>
      <c r="B1192" s="17"/>
      <c r="C1192" s="17"/>
      <c r="D1192" s="401" t="s">
        <v>268</v>
      </c>
      <c r="E1192" s="62"/>
      <c r="F1192" s="62"/>
      <c r="G1192" s="79"/>
      <c r="H1192" s="79"/>
      <c r="I1192" s="79"/>
      <c r="J1192" s="47"/>
      <c r="K1192" s="330" t="s">
        <v>35</v>
      </c>
      <c r="L1192" s="81"/>
    </row>
    <row r="1193" spans="1:12" s="55" customFormat="1" ht="22.5" customHeight="1" x14ac:dyDescent="0.2">
      <c r="A1193" s="199">
        <v>91</v>
      </c>
      <c r="B1193" s="11" t="s">
        <v>363</v>
      </c>
      <c r="C1193" s="16" t="s">
        <v>364</v>
      </c>
      <c r="D1193" s="55" t="s">
        <v>366</v>
      </c>
      <c r="E1193" s="34" t="s">
        <v>72</v>
      </c>
      <c r="F1193" s="34" t="s">
        <v>72</v>
      </c>
      <c r="G1193" s="34" t="s">
        <v>72</v>
      </c>
      <c r="H1193" s="78">
        <v>450000</v>
      </c>
      <c r="I1193" s="78">
        <v>450000</v>
      </c>
      <c r="J1193" s="36" t="s">
        <v>103</v>
      </c>
      <c r="K1193" s="16" t="s">
        <v>369</v>
      </c>
      <c r="L1193" s="80" t="s">
        <v>18</v>
      </c>
    </row>
    <row r="1194" spans="1:12" s="55" customFormat="1" ht="23.1" customHeight="1" x14ac:dyDescent="0.2">
      <c r="A1194" s="199"/>
      <c r="B1194" s="11" t="s">
        <v>743</v>
      </c>
      <c r="C1194" s="16" t="s">
        <v>365</v>
      </c>
      <c r="D1194" s="55" t="s">
        <v>367</v>
      </c>
      <c r="E1194" s="61"/>
      <c r="F1194" s="61"/>
      <c r="G1194" s="78"/>
      <c r="H1194" s="78"/>
      <c r="I1194" s="78"/>
      <c r="J1194" s="36" t="s">
        <v>525</v>
      </c>
      <c r="K1194" s="16" t="s">
        <v>370</v>
      </c>
      <c r="L1194" s="80"/>
    </row>
    <row r="1195" spans="1:12" s="55" customFormat="1" ht="23.1" customHeight="1" x14ac:dyDescent="0.2">
      <c r="A1195" s="199"/>
      <c r="B1195" s="11"/>
      <c r="C1195" s="16" t="s">
        <v>139</v>
      </c>
      <c r="D1195" s="11" t="s">
        <v>604</v>
      </c>
      <c r="E1195" s="61"/>
      <c r="F1195" s="61"/>
      <c r="G1195" s="78"/>
      <c r="H1195" s="78"/>
      <c r="I1195" s="78"/>
      <c r="J1195" s="36"/>
      <c r="K1195" s="16" t="s">
        <v>371</v>
      </c>
      <c r="L1195" s="80"/>
    </row>
    <row r="1196" spans="1:12" s="55" customFormat="1" ht="23.1" customHeight="1" x14ac:dyDescent="0.2">
      <c r="A1196" s="199"/>
      <c r="B1196" s="11"/>
      <c r="C1196" s="16"/>
      <c r="D1196" s="159" t="s">
        <v>598</v>
      </c>
      <c r="E1196" s="61"/>
      <c r="F1196" s="61"/>
      <c r="G1196" s="78"/>
      <c r="H1196" s="78"/>
      <c r="I1196" s="78"/>
      <c r="J1196" s="36"/>
      <c r="K1196" s="16" t="s">
        <v>372</v>
      </c>
      <c r="L1196" s="80"/>
    </row>
    <row r="1197" spans="1:12" s="55" customFormat="1" ht="23.1" customHeight="1" thickBot="1" x14ac:dyDescent="0.25">
      <c r="A1197" s="20"/>
      <c r="B1197" s="21"/>
      <c r="C1197" s="21"/>
      <c r="D1197" s="92" t="s">
        <v>268</v>
      </c>
      <c r="E1197" s="70"/>
      <c r="F1197" s="70"/>
      <c r="G1197" s="196"/>
      <c r="H1197" s="196"/>
      <c r="I1197" s="196"/>
      <c r="J1197" s="67"/>
      <c r="K1197" s="334" t="s">
        <v>35</v>
      </c>
      <c r="L1197" s="192"/>
    </row>
    <row r="1198" spans="1:12" s="55" customFormat="1" ht="23.1" customHeight="1" x14ac:dyDescent="0.2">
      <c r="A1198" s="39"/>
      <c r="B1198" s="40"/>
      <c r="C1198" s="40"/>
      <c r="D1198" s="40"/>
      <c r="E1198" s="82"/>
      <c r="F1198" s="82"/>
      <c r="G1198" s="331"/>
      <c r="H1198" s="331"/>
      <c r="I1198" s="331"/>
      <c r="J1198" s="69"/>
      <c r="K1198" s="332"/>
      <c r="L1198" s="333"/>
    </row>
    <row r="1199" spans="1:12" s="55" customFormat="1" ht="23.1" customHeight="1" x14ac:dyDescent="0.2">
      <c r="A1199" s="25"/>
      <c r="B1199" s="26"/>
      <c r="C1199" s="26"/>
      <c r="D1199" s="26"/>
      <c r="E1199" s="83"/>
      <c r="F1199" s="83"/>
      <c r="G1199" s="249"/>
      <c r="H1199" s="249"/>
      <c r="I1199" s="249"/>
      <c r="J1199" s="72"/>
      <c r="K1199" s="328"/>
      <c r="L1199" s="251"/>
    </row>
    <row r="1200" spans="1:12" s="55" customFormat="1" ht="23.1" customHeight="1" thickBot="1" x14ac:dyDescent="0.25">
      <c r="A1200" s="25"/>
      <c r="B1200" s="26"/>
      <c r="C1200" s="26"/>
      <c r="D1200" s="26"/>
      <c r="E1200" s="83"/>
      <c r="F1200" s="83"/>
      <c r="G1200" s="249"/>
      <c r="H1200" s="249"/>
      <c r="I1200" s="249"/>
      <c r="J1200" s="72"/>
      <c r="K1200" s="328"/>
      <c r="L1200" s="251"/>
    </row>
    <row r="1201" spans="1:12" s="55" customFormat="1" ht="23.1" customHeight="1" x14ac:dyDescent="0.2">
      <c r="A1201" s="592" t="s">
        <v>3</v>
      </c>
      <c r="B1201" s="594" t="s">
        <v>4</v>
      </c>
      <c r="C1201" s="594" t="s">
        <v>5</v>
      </c>
      <c r="D1201" s="571" t="s">
        <v>6</v>
      </c>
      <c r="E1201" s="596" t="s">
        <v>53</v>
      </c>
      <c r="F1201" s="596"/>
      <c r="G1201" s="596"/>
      <c r="H1201" s="596"/>
      <c r="I1201" s="596"/>
      <c r="J1201" s="571" t="s">
        <v>8</v>
      </c>
      <c r="K1201" s="597" t="s">
        <v>9</v>
      </c>
      <c r="L1201" s="599" t="s">
        <v>10</v>
      </c>
    </row>
    <row r="1202" spans="1:12" s="55" customFormat="1" ht="23.1" customHeight="1" thickBot="1" x14ac:dyDescent="0.25">
      <c r="A1202" s="593"/>
      <c r="B1202" s="595"/>
      <c r="C1202" s="595"/>
      <c r="D1202" s="572" t="s">
        <v>11</v>
      </c>
      <c r="E1202" s="175" t="s">
        <v>12</v>
      </c>
      <c r="F1202" s="175" t="s">
        <v>13</v>
      </c>
      <c r="G1202" s="176" t="s">
        <v>14</v>
      </c>
      <c r="H1202" s="176" t="s">
        <v>15</v>
      </c>
      <c r="I1202" s="176" t="s">
        <v>98</v>
      </c>
      <c r="J1202" s="177" t="s">
        <v>16</v>
      </c>
      <c r="K1202" s="598"/>
      <c r="L1202" s="600"/>
    </row>
    <row r="1203" spans="1:12" s="55" customFormat="1" ht="22.5" customHeight="1" x14ac:dyDescent="0.2">
      <c r="A1203" s="199">
        <v>92</v>
      </c>
      <c r="B1203" s="11" t="s">
        <v>363</v>
      </c>
      <c r="C1203" s="16" t="s">
        <v>364</v>
      </c>
      <c r="D1203" s="55" t="s">
        <v>366</v>
      </c>
      <c r="E1203" s="34" t="s">
        <v>72</v>
      </c>
      <c r="F1203" s="34" t="s">
        <v>72</v>
      </c>
      <c r="G1203" s="34" t="s">
        <v>72</v>
      </c>
      <c r="H1203" s="78">
        <v>450000</v>
      </c>
      <c r="I1203" s="78">
        <v>450000</v>
      </c>
      <c r="J1203" s="36" t="s">
        <v>103</v>
      </c>
      <c r="K1203" s="16" t="s">
        <v>369</v>
      </c>
      <c r="L1203" s="80" t="s">
        <v>18</v>
      </c>
    </row>
    <row r="1204" spans="1:12" s="55" customFormat="1" ht="23.1" customHeight="1" x14ac:dyDescent="0.2">
      <c r="A1204" s="199"/>
      <c r="B1204" s="11" t="s">
        <v>744</v>
      </c>
      <c r="C1204" s="16" t="s">
        <v>365</v>
      </c>
      <c r="D1204" s="55" t="s">
        <v>367</v>
      </c>
      <c r="E1204" s="61"/>
      <c r="F1204" s="61"/>
      <c r="G1204" s="78"/>
      <c r="H1204" s="78"/>
      <c r="I1204" s="78"/>
      <c r="J1204" s="36" t="s">
        <v>525</v>
      </c>
      <c r="K1204" s="16" t="s">
        <v>370</v>
      </c>
      <c r="L1204" s="80"/>
    </row>
    <row r="1205" spans="1:12" s="55" customFormat="1" ht="23.1" customHeight="1" x14ac:dyDescent="0.2">
      <c r="A1205" s="199"/>
      <c r="B1205" s="11"/>
      <c r="C1205" s="16" t="s">
        <v>139</v>
      </c>
      <c r="D1205" s="11" t="s">
        <v>604</v>
      </c>
      <c r="E1205" s="61"/>
      <c r="F1205" s="61"/>
      <c r="G1205" s="78"/>
      <c r="H1205" s="78"/>
      <c r="I1205" s="78"/>
      <c r="J1205" s="36"/>
      <c r="K1205" s="16" t="s">
        <v>371</v>
      </c>
      <c r="L1205" s="80"/>
    </row>
    <row r="1206" spans="1:12" s="55" customFormat="1" ht="23.1" customHeight="1" x14ac:dyDescent="0.2">
      <c r="A1206" s="199"/>
      <c r="B1206" s="11"/>
      <c r="C1206" s="16"/>
      <c r="D1206" s="159" t="s">
        <v>598</v>
      </c>
      <c r="E1206" s="61"/>
      <c r="F1206" s="61"/>
      <c r="G1206" s="78"/>
      <c r="H1206" s="78"/>
      <c r="I1206" s="78"/>
      <c r="J1206" s="36"/>
      <c r="K1206" s="16" t="s">
        <v>372</v>
      </c>
      <c r="L1206" s="80"/>
    </row>
    <row r="1207" spans="1:12" s="55" customFormat="1" ht="23.1" customHeight="1" x14ac:dyDescent="0.2">
      <c r="A1207" s="29"/>
      <c r="B1207" s="17"/>
      <c r="C1207" s="17"/>
      <c r="D1207" s="401" t="s">
        <v>268</v>
      </c>
      <c r="E1207" s="62"/>
      <c r="F1207" s="62"/>
      <c r="G1207" s="79"/>
      <c r="H1207" s="79"/>
      <c r="I1207" s="79"/>
      <c r="J1207" s="47"/>
      <c r="K1207" s="330" t="s">
        <v>35</v>
      </c>
      <c r="L1207" s="81"/>
    </row>
    <row r="1208" spans="1:12" s="55" customFormat="1" ht="23.1" customHeight="1" x14ac:dyDescent="0.2">
      <c r="A1208" s="199">
        <v>93</v>
      </c>
      <c r="B1208" s="11" t="s">
        <v>1425</v>
      </c>
      <c r="C1208" s="11" t="s">
        <v>97</v>
      </c>
      <c r="D1208" s="11" t="s">
        <v>257</v>
      </c>
      <c r="E1208" s="34" t="s">
        <v>72</v>
      </c>
      <c r="F1208" s="34" t="s">
        <v>72</v>
      </c>
      <c r="G1208" s="34" t="s">
        <v>72</v>
      </c>
      <c r="H1208" s="35">
        <v>220000</v>
      </c>
      <c r="I1208" s="35">
        <v>220000</v>
      </c>
      <c r="J1208" s="185" t="s">
        <v>259</v>
      </c>
      <c r="K1208" s="281" t="s">
        <v>80</v>
      </c>
      <c r="L1208" s="15" t="s">
        <v>18</v>
      </c>
    </row>
    <row r="1209" spans="1:12" s="55" customFormat="1" ht="23.1" customHeight="1" x14ac:dyDescent="0.2">
      <c r="A1209" s="278"/>
      <c r="B1209" s="11" t="s">
        <v>611</v>
      </c>
      <c r="C1209" s="11" t="s">
        <v>252</v>
      </c>
      <c r="D1209" s="11" t="s">
        <v>904</v>
      </c>
      <c r="E1209" s="34"/>
      <c r="F1209" s="34"/>
      <c r="G1209" s="35"/>
      <c r="H1209" s="35"/>
      <c r="I1209" s="35"/>
      <c r="J1209" s="185" t="s">
        <v>260</v>
      </c>
      <c r="K1209" s="281" t="s">
        <v>133</v>
      </c>
      <c r="L1209" s="15"/>
    </row>
    <row r="1210" spans="1:12" s="55" customFormat="1" ht="23.1" customHeight="1" x14ac:dyDescent="0.2">
      <c r="A1210" s="278"/>
      <c r="B1210" s="11"/>
      <c r="C1210" s="11" t="s">
        <v>252</v>
      </c>
      <c r="D1210" s="11" t="s">
        <v>905</v>
      </c>
      <c r="E1210" s="34"/>
      <c r="F1210" s="34"/>
      <c r="G1210" s="35"/>
      <c r="H1210" s="35"/>
      <c r="I1210" s="35"/>
      <c r="J1210" s="78"/>
      <c r="K1210" s="281" t="s">
        <v>261</v>
      </c>
      <c r="L1210" s="15"/>
    </row>
    <row r="1211" spans="1:12" s="55" customFormat="1" ht="23.1" customHeight="1" x14ac:dyDescent="0.2">
      <c r="A1211" s="278"/>
      <c r="B1211" s="11"/>
      <c r="C1211" s="11" t="s">
        <v>30</v>
      </c>
      <c r="D1211" s="11" t="s">
        <v>184</v>
      </c>
      <c r="E1211" s="34"/>
      <c r="F1211" s="34"/>
      <c r="G1211" s="35"/>
      <c r="H1211" s="35"/>
      <c r="I1211" s="35"/>
      <c r="J1211" s="78"/>
      <c r="K1211" s="281" t="s">
        <v>262</v>
      </c>
      <c r="L1211" s="15"/>
    </row>
    <row r="1212" spans="1:12" s="55" customFormat="1" ht="23.1" customHeight="1" x14ac:dyDescent="0.2">
      <c r="A1212" s="399"/>
      <c r="B1212" s="17"/>
      <c r="C1212" s="17"/>
      <c r="D1212" s="17" t="s">
        <v>268</v>
      </c>
      <c r="E1212" s="44"/>
      <c r="F1212" s="44"/>
      <c r="G1212" s="46"/>
      <c r="H1212" s="46"/>
      <c r="I1212" s="46"/>
      <c r="J1212" s="79"/>
      <c r="K1212" s="330" t="s">
        <v>35</v>
      </c>
      <c r="L1212" s="31"/>
    </row>
    <row r="1213" spans="1:12" s="55" customFormat="1" ht="22.5" customHeight="1" x14ac:dyDescent="0.2">
      <c r="A1213" s="199">
        <v>94</v>
      </c>
      <c r="B1213" s="11" t="s">
        <v>455</v>
      </c>
      <c r="C1213" s="16" t="s">
        <v>38</v>
      </c>
      <c r="D1213" s="11" t="s">
        <v>40</v>
      </c>
      <c r="E1213" s="34" t="s">
        <v>72</v>
      </c>
      <c r="F1213" s="34" t="s">
        <v>72</v>
      </c>
      <c r="G1213" s="34" t="s">
        <v>72</v>
      </c>
      <c r="H1213" s="284">
        <v>400000</v>
      </c>
      <c r="I1213" s="34" t="s">
        <v>72</v>
      </c>
      <c r="J1213" s="13" t="s">
        <v>84</v>
      </c>
      <c r="K1213" s="281" t="s">
        <v>80</v>
      </c>
      <c r="L1213" s="80" t="s">
        <v>18</v>
      </c>
    </row>
    <row r="1214" spans="1:12" s="55" customFormat="1" ht="22.5" customHeight="1" x14ac:dyDescent="0.2">
      <c r="A1214" s="199"/>
      <c r="B1214" s="11" t="s">
        <v>506</v>
      </c>
      <c r="C1214" s="16" t="s">
        <v>132</v>
      </c>
      <c r="D1214" s="11" t="s">
        <v>518</v>
      </c>
      <c r="E1214" s="61"/>
      <c r="F1214" s="61"/>
      <c r="G1214" s="61"/>
      <c r="H1214" s="61"/>
      <c r="I1214" s="61"/>
      <c r="J1214" s="36" t="s">
        <v>39</v>
      </c>
      <c r="K1214" s="281" t="s">
        <v>133</v>
      </c>
      <c r="L1214" s="80"/>
    </row>
    <row r="1215" spans="1:12" s="55" customFormat="1" ht="22.5" customHeight="1" x14ac:dyDescent="0.2">
      <c r="A1215" s="199"/>
      <c r="B1215" s="11"/>
      <c r="C1215" s="16" t="s">
        <v>300</v>
      </c>
      <c r="D1215" s="11" t="s">
        <v>184</v>
      </c>
      <c r="E1215" s="61"/>
      <c r="F1215" s="61"/>
      <c r="G1215" s="78"/>
      <c r="H1215" s="78"/>
      <c r="I1215" s="78"/>
      <c r="J1215" s="36"/>
      <c r="K1215" s="281" t="s">
        <v>261</v>
      </c>
      <c r="L1215" s="80"/>
    </row>
    <row r="1216" spans="1:12" s="55" customFormat="1" ht="22.5" customHeight="1" x14ac:dyDescent="0.2">
      <c r="A1216" s="29"/>
      <c r="B1216" s="17"/>
      <c r="C1216" s="38" t="s">
        <v>30</v>
      </c>
      <c r="D1216" s="182" t="s">
        <v>188</v>
      </c>
      <c r="E1216" s="62"/>
      <c r="F1216" s="62"/>
      <c r="G1216" s="79"/>
      <c r="H1216" s="79"/>
      <c r="I1216" s="79"/>
      <c r="J1216" s="47"/>
      <c r="K1216" s="330" t="s">
        <v>262</v>
      </c>
      <c r="L1216" s="81"/>
    </row>
    <row r="1217" spans="1:12" s="55" customFormat="1" ht="22.5" customHeight="1" x14ac:dyDescent="0.2">
      <c r="A1217" s="199">
        <v>95</v>
      </c>
      <c r="B1217" s="11" t="s">
        <v>455</v>
      </c>
      <c r="C1217" s="16" t="s">
        <v>38</v>
      </c>
      <c r="D1217" s="11" t="s">
        <v>40</v>
      </c>
      <c r="E1217" s="34" t="s">
        <v>72</v>
      </c>
      <c r="F1217" s="34" t="s">
        <v>72</v>
      </c>
      <c r="G1217" s="34" t="s">
        <v>72</v>
      </c>
      <c r="H1217" s="284">
        <v>400000</v>
      </c>
      <c r="I1217" s="34" t="s">
        <v>72</v>
      </c>
      <c r="J1217" s="13" t="s">
        <v>84</v>
      </c>
      <c r="K1217" s="281" t="s">
        <v>80</v>
      </c>
      <c r="L1217" s="80" t="s">
        <v>18</v>
      </c>
    </row>
    <row r="1218" spans="1:12" s="55" customFormat="1" ht="22.5" customHeight="1" x14ac:dyDescent="0.2">
      <c r="A1218" s="199"/>
      <c r="B1218" s="11" t="s">
        <v>854</v>
      </c>
      <c r="C1218" s="16" t="s">
        <v>132</v>
      </c>
      <c r="D1218" s="11" t="s">
        <v>518</v>
      </c>
      <c r="E1218" s="61"/>
      <c r="F1218" s="61"/>
      <c r="G1218" s="61"/>
      <c r="H1218" s="61"/>
      <c r="I1218" s="61"/>
      <c r="J1218" s="36" t="s">
        <v>39</v>
      </c>
      <c r="K1218" s="281" t="s">
        <v>133</v>
      </c>
      <c r="L1218" s="80"/>
    </row>
    <row r="1219" spans="1:12" s="55" customFormat="1" ht="22.5" customHeight="1" x14ac:dyDescent="0.2">
      <c r="A1219" s="199"/>
      <c r="B1219" s="11"/>
      <c r="C1219" s="16" t="s">
        <v>300</v>
      </c>
      <c r="D1219" s="11" t="s">
        <v>184</v>
      </c>
      <c r="E1219" s="61"/>
      <c r="F1219" s="61"/>
      <c r="G1219" s="78"/>
      <c r="H1219" s="78"/>
      <c r="I1219" s="78"/>
      <c r="J1219" s="36"/>
      <c r="K1219" s="281" t="s">
        <v>261</v>
      </c>
      <c r="L1219" s="80"/>
    </row>
    <row r="1220" spans="1:12" s="55" customFormat="1" ht="22.5" customHeight="1" x14ac:dyDescent="0.2">
      <c r="A1220" s="199"/>
      <c r="B1220" s="11"/>
      <c r="C1220" s="16" t="s">
        <v>30</v>
      </c>
      <c r="D1220" s="11" t="s">
        <v>188</v>
      </c>
      <c r="E1220" s="61"/>
      <c r="F1220" s="61"/>
      <c r="G1220" s="78"/>
      <c r="H1220" s="78"/>
      <c r="I1220" s="78"/>
      <c r="J1220" s="36"/>
      <c r="K1220" s="281" t="s">
        <v>262</v>
      </c>
      <c r="L1220" s="80"/>
    </row>
    <row r="1221" spans="1:12" s="55" customFormat="1" ht="22.5" customHeight="1" thickBot="1" x14ac:dyDescent="0.25">
      <c r="A1221" s="29"/>
      <c r="B1221" s="17"/>
      <c r="C1221" s="38"/>
      <c r="D1221" s="38"/>
      <c r="E1221" s="38"/>
      <c r="F1221" s="38"/>
      <c r="G1221" s="38"/>
      <c r="H1221" s="38"/>
      <c r="I1221" s="38"/>
      <c r="J1221" s="38"/>
      <c r="K1221" s="330" t="s">
        <v>35</v>
      </c>
      <c r="L1221" s="81"/>
    </row>
    <row r="1222" spans="1:12" s="55" customFormat="1" ht="23.1" customHeight="1" x14ac:dyDescent="0.2">
      <c r="A1222" s="39"/>
      <c r="B1222" s="40"/>
      <c r="C1222" s="54"/>
      <c r="D1222" s="40"/>
      <c r="E1222" s="82"/>
      <c r="F1222" s="82"/>
      <c r="G1222" s="331"/>
      <c r="H1222" s="331"/>
      <c r="I1222" s="331"/>
      <c r="J1222" s="69"/>
      <c r="K1222" s="332"/>
      <c r="L1222" s="333"/>
    </row>
    <row r="1223" spans="1:12" s="55" customFormat="1" ht="23.1" customHeight="1" x14ac:dyDescent="0.2">
      <c r="A1223" s="25"/>
      <c r="B1223" s="26"/>
      <c r="D1223" s="26"/>
      <c r="E1223" s="83"/>
      <c r="F1223" s="83"/>
      <c r="G1223" s="249"/>
      <c r="H1223" s="249"/>
      <c r="I1223" s="249"/>
      <c r="J1223" s="72"/>
      <c r="K1223" s="328"/>
      <c r="L1223" s="251"/>
    </row>
    <row r="1224" spans="1:12" s="55" customFormat="1" ht="23.1" customHeight="1" thickBot="1" x14ac:dyDescent="0.25">
      <c r="A1224" s="25"/>
      <c r="B1224" s="26"/>
      <c r="D1224" s="26"/>
      <c r="E1224" s="83"/>
      <c r="F1224" s="83"/>
      <c r="G1224" s="249"/>
      <c r="H1224" s="249"/>
      <c r="I1224" s="249"/>
      <c r="J1224" s="72"/>
      <c r="K1224" s="328"/>
      <c r="L1224" s="251"/>
    </row>
    <row r="1225" spans="1:12" s="55" customFormat="1" ht="23.1" customHeight="1" x14ac:dyDescent="0.2">
      <c r="A1225" s="592" t="s">
        <v>3</v>
      </c>
      <c r="B1225" s="594" t="s">
        <v>4</v>
      </c>
      <c r="C1225" s="594" t="s">
        <v>5</v>
      </c>
      <c r="D1225" s="381" t="s">
        <v>6</v>
      </c>
      <c r="E1225" s="596" t="s">
        <v>53</v>
      </c>
      <c r="F1225" s="596"/>
      <c r="G1225" s="596"/>
      <c r="H1225" s="596"/>
      <c r="I1225" s="596"/>
      <c r="J1225" s="381" t="s">
        <v>8</v>
      </c>
      <c r="K1225" s="597" t="s">
        <v>9</v>
      </c>
      <c r="L1225" s="599" t="s">
        <v>10</v>
      </c>
    </row>
    <row r="1226" spans="1:12" s="55" customFormat="1" ht="23.1" customHeight="1" thickBot="1" x14ac:dyDescent="0.25">
      <c r="A1226" s="593"/>
      <c r="B1226" s="595"/>
      <c r="C1226" s="595"/>
      <c r="D1226" s="382" t="s">
        <v>11</v>
      </c>
      <c r="E1226" s="175" t="s">
        <v>12</v>
      </c>
      <c r="F1226" s="175" t="s">
        <v>13</v>
      </c>
      <c r="G1226" s="176" t="s">
        <v>14</v>
      </c>
      <c r="H1226" s="176" t="s">
        <v>15</v>
      </c>
      <c r="I1226" s="176" t="s">
        <v>98</v>
      </c>
      <c r="J1226" s="177" t="s">
        <v>16</v>
      </c>
      <c r="K1226" s="598"/>
      <c r="L1226" s="600"/>
    </row>
    <row r="1227" spans="1:12" s="55" customFormat="1" ht="23.1" customHeight="1" x14ac:dyDescent="0.2">
      <c r="A1227" s="199">
        <v>96</v>
      </c>
      <c r="B1227" s="11" t="s">
        <v>85</v>
      </c>
      <c r="C1227" s="16" t="s">
        <v>38</v>
      </c>
      <c r="D1227" s="11" t="s">
        <v>1028</v>
      </c>
      <c r="E1227" s="34" t="s">
        <v>72</v>
      </c>
      <c r="F1227" s="34" t="s">
        <v>72</v>
      </c>
      <c r="G1227" s="34" t="s">
        <v>72</v>
      </c>
      <c r="H1227" s="34" t="s">
        <v>72</v>
      </c>
      <c r="I1227" s="78">
        <v>250000</v>
      </c>
      <c r="J1227" s="36" t="s">
        <v>150</v>
      </c>
      <c r="K1227" s="281" t="s">
        <v>80</v>
      </c>
      <c r="L1227" s="80" t="s">
        <v>18</v>
      </c>
    </row>
    <row r="1228" spans="1:12" s="55" customFormat="1" ht="23.1" customHeight="1" x14ac:dyDescent="0.2">
      <c r="A1228" s="199"/>
      <c r="B1228" s="11" t="s">
        <v>519</v>
      </c>
      <c r="C1228" s="16" t="s">
        <v>132</v>
      </c>
      <c r="D1228" s="11" t="s">
        <v>386</v>
      </c>
      <c r="E1228" s="61"/>
      <c r="F1228" s="61"/>
      <c r="G1228" s="78"/>
      <c r="H1228" s="78"/>
      <c r="I1228" s="78"/>
      <c r="J1228" s="36" t="s">
        <v>81</v>
      </c>
      <c r="K1228" s="281" t="s">
        <v>133</v>
      </c>
      <c r="L1228" s="80"/>
    </row>
    <row r="1229" spans="1:12" s="55" customFormat="1" ht="23.1" customHeight="1" x14ac:dyDescent="0.2">
      <c r="A1229" s="199"/>
      <c r="B1229" s="11"/>
      <c r="C1229" s="16" t="s">
        <v>300</v>
      </c>
      <c r="D1229" s="11" t="s">
        <v>387</v>
      </c>
      <c r="E1229" s="61"/>
      <c r="F1229" s="61"/>
      <c r="G1229" s="78"/>
      <c r="H1229" s="78"/>
      <c r="I1229" s="78"/>
      <c r="J1229" s="36"/>
      <c r="K1229" s="281" t="s">
        <v>261</v>
      </c>
      <c r="L1229" s="80"/>
    </row>
    <row r="1230" spans="1:12" s="55" customFormat="1" ht="23.1" customHeight="1" x14ac:dyDescent="0.2">
      <c r="A1230" s="199"/>
      <c r="B1230" s="11"/>
      <c r="C1230" s="16" t="s">
        <v>30</v>
      </c>
      <c r="D1230" s="11" t="s">
        <v>184</v>
      </c>
      <c r="E1230" s="61"/>
      <c r="F1230" s="61"/>
      <c r="G1230" s="78"/>
      <c r="H1230" s="78"/>
      <c r="I1230" s="78"/>
      <c r="J1230" s="36"/>
      <c r="K1230" s="281" t="s">
        <v>262</v>
      </c>
      <c r="L1230" s="80"/>
    </row>
    <row r="1231" spans="1:12" s="55" customFormat="1" ht="23.1" customHeight="1" x14ac:dyDescent="0.2">
      <c r="A1231" s="29"/>
      <c r="B1231" s="17"/>
      <c r="C1231" s="38"/>
      <c r="D1231" s="182" t="s">
        <v>188</v>
      </c>
      <c r="E1231" s="62"/>
      <c r="F1231" s="62"/>
      <c r="G1231" s="79"/>
      <c r="H1231" s="79"/>
      <c r="I1231" s="79"/>
      <c r="J1231" s="47"/>
      <c r="K1231" s="330" t="s">
        <v>35</v>
      </c>
      <c r="L1231" s="81"/>
    </row>
    <row r="1232" spans="1:12" s="55" customFormat="1" ht="23.1" customHeight="1" x14ac:dyDescent="0.2">
      <c r="A1232" s="199">
        <v>97</v>
      </c>
      <c r="B1232" s="11" t="s">
        <v>85</v>
      </c>
      <c r="C1232" s="16" t="s">
        <v>38</v>
      </c>
      <c r="D1232" s="26" t="s">
        <v>27</v>
      </c>
      <c r="E1232" s="34" t="s">
        <v>72</v>
      </c>
      <c r="F1232" s="34" t="s">
        <v>72</v>
      </c>
      <c r="G1232" s="34" t="s">
        <v>72</v>
      </c>
      <c r="H1232" s="34" t="s">
        <v>72</v>
      </c>
      <c r="I1232" s="78">
        <v>250000</v>
      </c>
      <c r="J1232" s="36" t="s">
        <v>150</v>
      </c>
      <c r="K1232" s="281" t="s">
        <v>80</v>
      </c>
      <c r="L1232" s="80" t="s">
        <v>18</v>
      </c>
    </row>
    <row r="1233" spans="1:12" s="55" customFormat="1" ht="23.1" customHeight="1" x14ac:dyDescent="0.2">
      <c r="A1233" s="199"/>
      <c r="B1233" s="11" t="s">
        <v>520</v>
      </c>
      <c r="C1233" s="16" t="s">
        <v>132</v>
      </c>
      <c r="D1233" s="26" t="s">
        <v>386</v>
      </c>
      <c r="E1233" s="61"/>
      <c r="F1233" s="61"/>
      <c r="G1233" s="78"/>
      <c r="H1233" s="78"/>
      <c r="I1233" s="78"/>
      <c r="J1233" s="36" t="s">
        <v>81</v>
      </c>
      <c r="K1233" s="281" t="s">
        <v>133</v>
      </c>
      <c r="L1233" s="80"/>
    </row>
    <row r="1234" spans="1:12" s="55" customFormat="1" ht="23.1" customHeight="1" x14ac:dyDescent="0.2">
      <c r="A1234" s="199"/>
      <c r="B1234" s="11" t="s">
        <v>508</v>
      </c>
      <c r="C1234" s="16" t="s">
        <v>300</v>
      </c>
      <c r="D1234" s="26" t="s">
        <v>387</v>
      </c>
      <c r="E1234" s="61"/>
      <c r="F1234" s="61"/>
      <c r="G1234" s="78"/>
      <c r="H1234" s="78"/>
      <c r="I1234" s="78"/>
      <c r="J1234" s="36"/>
      <c r="K1234" s="281" t="s">
        <v>261</v>
      </c>
      <c r="L1234" s="80"/>
    </row>
    <row r="1235" spans="1:12" s="55" customFormat="1" ht="23.1" customHeight="1" x14ac:dyDescent="0.2">
      <c r="A1235" s="199"/>
      <c r="B1235" s="11"/>
      <c r="C1235" s="16" t="s">
        <v>30</v>
      </c>
      <c r="D1235" s="11" t="s">
        <v>184</v>
      </c>
      <c r="E1235" s="61"/>
      <c r="F1235" s="61"/>
      <c r="G1235" s="78"/>
      <c r="H1235" s="78"/>
      <c r="I1235" s="78"/>
      <c r="J1235" s="36"/>
      <c r="K1235" s="281" t="s">
        <v>262</v>
      </c>
      <c r="L1235" s="80"/>
    </row>
    <row r="1236" spans="1:12" s="55" customFormat="1" ht="23.1" customHeight="1" x14ac:dyDescent="0.2">
      <c r="A1236" s="29"/>
      <c r="B1236" s="17"/>
      <c r="C1236" s="38"/>
      <c r="D1236" s="182" t="s">
        <v>188</v>
      </c>
      <c r="E1236" s="62"/>
      <c r="F1236" s="62"/>
      <c r="G1236" s="79"/>
      <c r="H1236" s="79"/>
      <c r="I1236" s="79"/>
      <c r="J1236" s="47"/>
      <c r="K1236" s="330" t="s">
        <v>35</v>
      </c>
      <c r="L1236" s="81"/>
    </row>
    <row r="1237" spans="1:12" s="55" customFormat="1" ht="23.1" customHeight="1" x14ac:dyDescent="0.2">
      <c r="A1237" s="199">
        <v>98</v>
      </c>
      <c r="B1237" s="11" t="s">
        <v>521</v>
      </c>
      <c r="C1237" s="11" t="s">
        <v>97</v>
      </c>
      <c r="D1237" s="11" t="s">
        <v>257</v>
      </c>
      <c r="E1237" s="34" t="s">
        <v>72</v>
      </c>
      <c r="F1237" s="34" t="s">
        <v>72</v>
      </c>
      <c r="G1237" s="34" t="s">
        <v>72</v>
      </c>
      <c r="H1237" s="35">
        <v>80000</v>
      </c>
      <c r="I1237" s="34" t="s">
        <v>72</v>
      </c>
      <c r="J1237" s="185" t="s">
        <v>259</v>
      </c>
      <c r="K1237" s="281" t="s">
        <v>80</v>
      </c>
      <c r="L1237" s="15" t="s">
        <v>18</v>
      </c>
    </row>
    <row r="1238" spans="1:12" s="55" customFormat="1" ht="23.1" customHeight="1" x14ac:dyDescent="0.2">
      <c r="A1238" s="278"/>
      <c r="B1238" s="11" t="s">
        <v>502</v>
      </c>
      <c r="C1238" s="11" t="s">
        <v>252</v>
      </c>
      <c r="D1238" s="11" t="s">
        <v>755</v>
      </c>
      <c r="E1238" s="34"/>
      <c r="F1238" s="34"/>
      <c r="G1238" s="35"/>
      <c r="H1238" s="35"/>
      <c r="I1238" s="35"/>
      <c r="J1238" s="185" t="s">
        <v>260</v>
      </c>
      <c r="K1238" s="281" t="s">
        <v>133</v>
      </c>
      <c r="L1238" s="15"/>
    </row>
    <row r="1239" spans="1:12" s="55" customFormat="1" ht="23.1" customHeight="1" x14ac:dyDescent="0.2">
      <c r="A1239" s="278"/>
      <c r="B1239" s="11"/>
      <c r="C1239" s="11" t="s">
        <v>256</v>
      </c>
      <c r="D1239" s="11" t="s">
        <v>474</v>
      </c>
      <c r="E1239" s="34"/>
      <c r="F1239" s="34"/>
      <c r="G1239" s="35"/>
      <c r="H1239" s="35"/>
      <c r="I1239" s="35"/>
      <c r="J1239" s="78"/>
      <c r="K1239" s="281" t="s">
        <v>261</v>
      </c>
      <c r="L1239" s="15"/>
    </row>
    <row r="1240" spans="1:12" s="55" customFormat="1" ht="23.1" customHeight="1" x14ac:dyDescent="0.2">
      <c r="A1240" s="278"/>
      <c r="B1240" s="11"/>
      <c r="C1240" s="11" t="s">
        <v>30</v>
      </c>
      <c r="D1240" s="11" t="s">
        <v>184</v>
      </c>
      <c r="E1240" s="34"/>
      <c r="F1240" s="34"/>
      <c r="G1240" s="35"/>
      <c r="H1240" s="35"/>
      <c r="I1240" s="35"/>
      <c r="J1240" s="78"/>
      <c r="K1240" s="281" t="s">
        <v>262</v>
      </c>
      <c r="L1240" s="15"/>
    </row>
    <row r="1241" spans="1:12" s="55" customFormat="1" ht="23.1" customHeight="1" x14ac:dyDescent="0.2">
      <c r="A1241" s="399"/>
      <c r="B1241" s="17"/>
      <c r="C1241" s="17"/>
      <c r="D1241" s="17" t="s">
        <v>268</v>
      </c>
      <c r="E1241" s="44"/>
      <c r="F1241" s="44"/>
      <c r="G1241" s="46"/>
      <c r="H1241" s="46"/>
      <c r="I1241" s="46"/>
      <c r="J1241" s="79"/>
      <c r="K1241" s="330" t="s">
        <v>35</v>
      </c>
      <c r="L1241" s="31"/>
    </row>
    <row r="1242" spans="1:12" s="55" customFormat="1" ht="23.1" customHeight="1" x14ac:dyDescent="0.2">
      <c r="A1242" s="199">
        <v>99</v>
      </c>
      <c r="B1242" s="11" t="s">
        <v>1455</v>
      </c>
      <c r="C1242" s="11" t="s">
        <v>97</v>
      </c>
      <c r="D1242" s="11" t="s">
        <v>1456</v>
      </c>
      <c r="E1242" s="34" t="s">
        <v>72</v>
      </c>
      <c r="F1242" s="34" t="s">
        <v>72</v>
      </c>
      <c r="G1242" s="34" t="s">
        <v>72</v>
      </c>
      <c r="H1242" s="35">
        <v>90000</v>
      </c>
      <c r="I1242" s="34" t="s">
        <v>72</v>
      </c>
      <c r="J1242" s="185" t="s">
        <v>1453</v>
      </c>
      <c r="K1242" s="281" t="s">
        <v>80</v>
      </c>
      <c r="L1242" s="15" t="s">
        <v>18</v>
      </c>
    </row>
    <row r="1243" spans="1:12" s="55" customFormat="1" ht="23.1" customHeight="1" x14ac:dyDescent="0.2">
      <c r="A1243" s="278"/>
      <c r="B1243" s="11" t="s">
        <v>502</v>
      </c>
      <c r="C1243" s="11" t="s">
        <v>252</v>
      </c>
      <c r="D1243" s="11" t="s">
        <v>756</v>
      </c>
      <c r="E1243" s="34"/>
      <c r="F1243" s="61"/>
      <c r="G1243" s="35"/>
      <c r="H1243" s="35"/>
      <c r="I1243" s="35"/>
      <c r="J1243" s="185" t="s">
        <v>260</v>
      </c>
      <c r="K1243" s="281" t="s">
        <v>133</v>
      </c>
      <c r="L1243" s="15"/>
    </row>
    <row r="1244" spans="1:12" s="55" customFormat="1" ht="23.1" customHeight="1" x14ac:dyDescent="0.2">
      <c r="A1244" s="278"/>
      <c r="B1244" s="11"/>
      <c r="C1244" s="11" t="s">
        <v>256</v>
      </c>
      <c r="D1244" s="11" t="s">
        <v>474</v>
      </c>
      <c r="E1244" s="34"/>
      <c r="F1244" s="34"/>
      <c r="G1244" s="35"/>
      <c r="H1244" s="35"/>
      <c r="I1244" s="35"/>
      <c r="J1244" s="78"/>
      <c r="K1244" s="281" t="s">
        <v>261</v>
      </c>
      <c r="L1244" s="15"/>
    </row>
    <row r="1245" spans="1:12" s="55" customFormat="1" ht="23.1" customHeight="1" x14ac:dyDescent="0.2">
      <c r="A1245" s="278"/>
      <c r="B1245" s="11"/>
      <c r="C1245" s="11" t="s">
        <v>30</v>
      </c>
      <c r="D1245" s="11" t="s">
        <v>184</v>
      </c>
      <c r="E1245" s="34"/>
      <c r="F1245" s="34"/>
      <c r="G1245" s="35"/>
      <c r="H1245" s="35"/>
      <c r="I1245" s="35"/>
      <c r="J1245" s="78"/>
      <c r="K1245" s="281" t="s">
        <v>262</v>
      </c>
      <c r="L1245" s="15"/>
    </row>
    <row r="1246" spans="1:12" s="55" customFormat="1" ht="23.1" customHeight="1" thickBot="1" x14ac:dyDescent="0.25">
      <c r="A1246" s="399"/>
      <c r="B1246" s="17"/>
      <c r="C1246" s="17"/>
      <c r="D1246" s="17" t="s">
        <v>268</v>
      </c>
      <c r="E1246" s="44"/>
      <c r="F1246" s="44"/>
      <c r="G1246" s="46"/>
      <c r="H1246" s="46"/>
      <c r="I1246" s="46"/>
      <c r="J1246" s="79"/>
      <c r="K1246" s="330" t="s">
        <v>35</v>
      </c>
      <c r="L1246" s="31"/>
    </row>
    <row r="1247" spans="1:12" s="55" customFormat="1" ht="23.1" customHeight="1" x14ac:dyDescent="0.2">
      <c r="A1247" s="400"/>
      <c r="B1247" s="40"/>
      <c r="C1247" s="40"/>
      <c r="D1247" s="40"/>
      <c r="E1247" s="42"/>
      <c r="F1247" s="42"/>
      <c r="G1247" s="68"/>
      <c r="H1247" s="68"/>
      <c r="I1247" s="68"/>
      <c r="J1247" s="331"/>
      <c r="K1247" s="332"/>
      <c r="L1247" s="39"/>
    </row>
    <row r="1248" spans="1:12" s="55" customFormat="1" ht="23.1" customHeight="1" thickBot="1" x14ac:dyDescent="0.25">
      <c r="A1248" s="154"/>
      <c r="B1248" s="26"/>
      <c r="C1248" s="26"/>
      <c r="D1248" s="26"/>
      <c r="E1248" s="51"/>
      <c r="F1248" s="51"/>
      <c r="G1248" s="73"/>
      <c r="H1248" s="73"/>
      <c r="I1248" s="73"/>
      <c r="J1248" s="249"/>
      <c r="K1248" s="328"/>
      <c r="L1248" s="25"/>
    </row>
    <row r="1249" spans="1:12" s="55" customFormat="1" ht="23.1" customHeight="1" x14ac:dyDescent="0.2">
      <c r="A1249" s="592" t="s">
        <v>3</v>
      </c>
      <c r="B1249" s="594" t="s">
        <v>4</v>
      </c>
      <c r="C1249" s="594" t="s">
        <v>5</v>
      </c>
      <c r="D1249" s="381" t="s">
        <v>6</v>
      </c>
      <c r="E1249" s="596" t="s">
        <v>53</v>
      </c>
      <c r="F1249" s="596"/>
      <c r="G1249" s="596"/>
      <c r="H1249" s="596"/>
      <c r="I1249" s="596"/>
      <c r="J1249" s="381" t="s">
        <v>8</v>
      </c>
      <c r="K1249" s="597" t="s">
        <v>9</v>
      </c>
      <c r="L1249" s="599" t="s">
        <v>10</v>
      </c>
    </row>
    <row r="1250" spans="1:12" s="55" customFormat="1" ht="23.1" customHeight="1" thickBot="1" x14ac:dyDescent="0.25">
      <c r="A1250" s="593"/>
      <c r="B1250" s="595"/>
      <c r="C1250" s="595"/>
      <c r="D1250" s="382" t="s">
        <v>11</v>
      </c>
      <c r="E1250" s="175" t="s">
        <v>12</v>
      </c>
      <c r="F1250" s="175" t="s">
        <v>13</v>
      </c>
      <c r="G1250" s="176" t="s">
        <v>14</v>
      </c>
      <c r="H1250" s="176" t="s">
        <v>15</v>
      </c>
      <c r="I1250" s="176" t="s">
        <v>98</v>
      </c>
      <c r="J1250" s="177" t="s">
        <v>16</v>
      </c>
      <c r="K1250" s="598"/>
      <c r="L1250" s="600"/>
    </row>
    <row r="1251" spans="1:12" s="55" customFormat="1" ht="23.1" customHeight="1" x14ac:dyDescent="0.2">
      <c r="A1251" s="211">
        <v>100</v>
      </c>
      <c r="B1251" s="11" t="s">
        <v>1457</v>
      </c>
      <c r="C1251" s="11" t="s">
        <v>97</v>
      </c>
      <c r="D1251" s="11" t="s">
        <v>920</v>
      </c>
      <c r="E1251" s="34" t="s">
        <v>72</v>
      </c>
      <c r="F1251" s="34" t="s">
        <v>72</v>
      </c>
      <c r="G1251" s="34" t="s">
        <v>72</v>
      </c>
      <c r="H1251" s="35">
        <v>400000</v>
      </c>
      <c r="I1251" s="34" t="s">
        <v>72</v>
      </c>
      <c r="J1251" s="185" t="s">
        <v>1453</v>
      </c>
      <c r="K1251" s="281" t="s">
        <v>80</v>
      </c>
      <c r="L1251" s="15" t="s">
        <v>18</v>
      </c>
    </row>
    <row r="1252" spans="1:12" s="55" customFormat="1" ht="23.1" customHeight="1" x14ac:dyDescent="0.2">
      <c r="A1252" s="211"/>
      <c r="B1252" s="11" t="s">
        <v>502</v>
      </c>
      <c r="C1252" s="11" t="s">
        <v>252</v>
      </c>
      <c r="D1252" s="11" t="s">
        <v>757</v>
      </c>
      <c r="E1252" s="34"/>
      <c r="F1252" s="61"/>
      <c r="G1252" s="35"/>
      <c r="H1252" s="35"/>
      <c r="I1252" s="35"/>
      <c r="J1252" s="185" t="s">
        <v>260</v>
      </c>
      <c r="K1252" s="281" t="s">
        <v>133</v>
      </c>
      <c r="L1252" s="15"/>
    </row>
    <row r="1253" spans="1:12" s="55" customFormat="1" ht="23.1" customHeight="1" x14ac:dyDescent="0.2">
      <c r="A1253" s="211"/>
      <c r="B1253" s="11"/>
      <c r="C1253" s="11" t="s">
        <v>256</v>
      </c>
      <c r="D1253" s="11" t="s">
        <v>474</v>
      </c>
      <c r="E1253" s="34"/>
      <c r="F1253" s="34"/>
      <c r="G1253" s="35"/>
      <c r="H1253" s="35"/>
      <c r="I1253" s="35"/>
      <c r="J1253" s="78"/>
      <c r="K1253" s="281" t="s">
        <v>261</v>
      </c>
      <c r="L1253" s="15"/>
    </row>
    <row r="1254" spans="1:12" s="55" customFormat="1" ht="23.1" customHeight="1" x14ac:dyDescent="0.2">
      <c r="A1254" s="211"/>
      <c r="B1254" s="11"/>
      <c r="C1254" s="11" t="s">
        <v>30</v>
      </c>
      <c r="D1254" s="11" t="s">
        <v>184</v>
      </c>
      <c r="E1254" s="34"/>
      <c r="F1254" s="34"/>
      <c r="G1254" s="35"/>
      <c r="H1254" s="35"/>
      <c r="I1254" s="35"/>
      <c r="J1254" s="78"/>
      <c r="K1254" s="281" t="s">
        <v>262</v>
      </c>
      <c r="L1254" s="15"/>
    </row>
    <row r="1255" spans="1:12" s="55" customFormat="1" ht="23.1" customHeight="1" x14ac:dyDescent="0.2">
      <c r="A1255" s="422"/>
      <c r="B1255" s="17"/>
      <c r="C1255" s="17"/>
      <c r="D1255" s="17" t="s">
        <v>268</v>
      </c>
      <c r="E1255" s="44"/>
      <c r="F1255" s="44"/>
      <c r="G1255" s="46"/>
      <c r="H1255" s="46"/>
      <c r="I1255" s="46"/>
      <c r="J1255" s="79"/>
      <c r="K1255" s="330" t="s">
        <v>35</v>
      </c>
      <c r="L1255" s="31"/>
    </row>
    <row r="1256" spans="1:12" s="55" customFormat="1" ht="23.1" customHeight="1" x14ac:dyDescent="0.2">
      <c r="A1256" s="211">
        <v>101</v>
      </c>
      <c r="B1256" s="11" t="s">
        <v>1458</v>
      </c>
      <c r="C1256" s="11" t="s">
        <v>97</v>
      </c>
      <c r="D1256" s="11" t="s">
        <v>920</v>
      </c>
      <c r="E1256" s="34" t="s">
        <v>72</v>
      </c>
      <c r="F1256" s="34" t="s">
        <v>72</v>
      </c>
      <c r="G1256" s="34" t="s">
        <v>72</v>
      </c>
      <c r="H1256" s="35">
        <v>100000</v>
      </c>
      <c r="I1256" s="34" t="s">
        <v>72</v>
      </c>
      <c r="J1256" s="185" t="s">
        <v>1453</v>
      </c>
      <c r="K1256" s="281" t="s">
        <v>80</v>
      </c>
      <c r="L1256" s="15" t="s">
        <v>18</v>
      </c>
    </row>
    <row r="1257" spans="1:12" s="55" customFormat="1" ht="23.1" customHeight="1" x14ac:dyDescent="0.2">
      <c r="A1257" s="211"/>
      <c r="B1257" s="11" t="s">
        <v>502</v>
      </c>
      <c r="C1257" s="11" t="s">
        <v>252</v>
      </c>
      <c r="D1257" s="11" t="s">
        <v>758</v>
      </c>
      <c r="E1257" s="34"/>
      <c r="F1257" s="61"/>
      <c r="G1257" s="35"/>
      <c r="H1257" s="35"/>
      <c r="I1257" s="35"/>
      <c r="J1257" s="185" t="s">
        <v>260</v>
      </c>
      <c r="K1257" s="281" t="s">
        <v>133</v>
      </c>
      <c r="L1257" s="15"/>
    </row>
    <row r="1258" spans="1:12" s="55" customFormat="1" ht="23.1" customHeight="1" x14ac:dyDescent="0.2">
      <c r="A1258" s="278"/>
      <c r="B1258" s="11"/>
      <c r="C1258" s="11" t="s">
        <v>256</v>
      </c>
      <c r="D1258" s="11" t="s">
        <v>474</v>
      </c>
      <c r="E1258" s="34"/>
      <c r="F1258" s="34"/>
      <c r="G1258" s="35"/>
      <c r="H1258" s="35"/>
      <c r="I1258" s="35"/>
      <c r="J1258" s="78"/>
      <c r="K1258" s="281" t="s">
        <v>261</v>
      </c>
      <c r="L1258" s="15"/>
    </row>
    <row r="1259" spans="1:12" s="55" customFormat="1" ht="23.1" customHeight="1" x14ac:dyDescent="0.2">
      <c r="A1259" s="278"/>
      <c r="B1259" s="11"/>
      <c r="C1259" s="11" t="s">
        <v>30</v>
      </c>
      <c r="D1259" s="11" t="s">
        <v>184</v>
      </c>
      <c r="E1259" s="34"/>
      <c r="F1259" s="34"/>
      <c r="G1259" s="35"/>
      <c r="H1259" s="35"/>
      <c r="I1259" s="35"/>
      <c r="J1259" s="78"/>
      <c r="K1259" s="281" t="s">
        <v>262</v>
      </c>
      <c r="L1259" s="15"/>
    </row>
    <row r="1260" spans="1:12" s="55" customFormat="1" ht="23.1" customHeight="1" x14ac:dyDescent="0.2">
      <c r="A1260" s="399"/>
      <c r="B1260" s="17"/>
      <c r="C1260" s="17"/>
      <c r="D1260" s="17" t="s">
        <v>268</v>
      </c>
      <c r="E1260" s="44"/>
      <c r="F1260" s="44"/>
      <c r="G1260" s="46"/>
      <c r="H1260" s="46"/>
      <c r="I1260" s="46"/>
      <c r="J1260" s="79"/>
      <c r="K1260" s="330" t="s">
        <v>35</v>
      </c>
      <c r="L1260" s="31"/>
    </row>
    <row r="1261" spans="1:12" s="55" customFormat="1" ht="23.1" customHeight="1" x14ac:dyDescent="0.2">
      <c r="A1261" s="211">
        <v>102</v>
      </c>
      <c r="B1261" s="11" t="s">
        <v>1375</v>
      </c>
      <c r="C1261" s="11" t="s">
        <v>97</v>
      </c>
      <c r="D1261" s="11" t="s">
        <v>920</v>
      </c>
      <c r="E1261" s="34" t="s">
        <v>72</v>
      </c>
      <c r="F1261" s="34" t="s">
        <v>72</v>
      </c>
      <c r="G1261" s="34" t="s">
        <v>72</v>
      </c>
      <c r="H1261" s="35">
        <v>120000</v>
      </c>
      <c r="I1261" s="34" t="s">
        <v>72</v>
      </c>
      <c r="J1261" s="185" t="s">
        <v>1453</v>
      </c>
      <c r="K1261" s="281" t="s">
        <v>80</v>
      </c>
      <c r="L1261" s="15" t="s">
        <v>18</v>
      </c>
    </row>
    <row r="1262" spans="1:12" s="55" customFormat="1" ht="23.1" customHeight="1" x14ac:dyDescent="0.2">
      <c r="A1262" s="278"/>
      <c r="B1262" s="11" t="s">
        <v>502</v>
      </c>
      <c r="C1262" s="11" t="s">
        <v>252</v>
      </c>
      <c r="D1262" s="11" t="s">
        <v>759</v>
      </c>
      <c r="E1262" s="34"/>
      <c r="F1262" s="61"/>
      <c r="G1262" s="35"/>
      <c r="H1262" s="35"/>
      <c r="I1262" s="35"/>
      <c r="J1262" s="185" t="s">
        <v>260</v>
      </c>
      <c r="K1262" s="281" t="s">
        <v>133</v>
      </c>
      <c r="L1262" s="15"/>
    </row>
    <row r="1263" spans="1:12" s="55" customFormat="1" ht="23.1" customHeight="1" x14ac:dyDescent="0.2">
      <c r="A1263" s="278"/>
      <c r="B1263" s="11"/>
      <c r="C1263" s="11" t="s">
        <v>256</v>
      </c>
      <c r="D1263" s="11" t="s">
        <v>474</v>
      </c>
      <c r="E1263" s="34"/>
      <c r="F1263" s="34"/>
      <c r="G1263" s="35"/>
      <c r="H1263" s="35"/>
      <c r="I1263" s="35"/>
      <c r="J1263" s="78"/>
      <c r="K1263" s="281" t="s">
        <v>261</v>
      </c>
      <c r="L1263" s="15"/>
    </row>
    <row r="1264" spans="1:12" s="55" customFormat="1" ht="23.1" customHeight="1" x14ac:dyDescent="0.2">
      <c r="A1264" s="278"/>
      <c r="B1264" s="11"/>
      <c r="C1264" s="11" t="s">
        <v>30</v>
      </c>
      <c r="D1264" s="11" t="s">
        <v>184</v>
      </c>
      <c r="E1264" s="34"/>
      <c r="F1264" s="34"/>
      <c r="G1264" s="35"/>
      <c r="H1264" s="35"/>
      <c r="I1264" s="35"/>
      <c r="J1264" s="78"/>
      <c r="K1264" s="281" t="s">
        <v>262</v>
      </c>
      <c r="L1264" s="15"/>
    </row>
    <row r="1265" spans="1:12" s="55" customFormat="1" ht="23.1" customHeight="1" x14ac:dyDescent="0.2">
      <c r="A1265" s="399"/>
      <c r="B1265" s="17"/>
      <c r="C1265" s="17"/>
      <c r="D1265" s="17" t="s">
        <v>268</v>
      </c>
      <c r="E1265" s="44"/>
      <c r="F1265" s="44"/>
      <c r="G1265" s="46"/>
      <c r="H1265" s="46"/>
      <c r="I1265" s="46"/>
      <c r="J1265" s="79"/>
      <c r="K1265" s="330" t="s">
        <v>35</v>
      </c>
      <c r="L1265" s="31"/>
    </row>
    <row r="1266" spans="1:12" s="55" customFormat="1" ht="23.1" customHeight="1" x14ac:dyDescent="0.2">
      <c r="A1266" s="211">
        <v>103</v>
      </c>
      <c r="B1266" s="11" t="s">
        <v>1459</v>
      </c>
      <c r="C1266" s="11" t="s">
        <v>97</v>
      </c>
      <c r="D1266" s="11" t="s">
        <v>440</v>
      </c>
      <c r="E1266" s="34" t="s">
        <v>72</v>
      </c>
      <c r="F1266" s="34" t="s">
        <v>72</v>
      </c>
      <c r="G1266" s="34" t="s">
        <v>72</v>
      </c>
      <c r="H1266" s="35">
        <v>200000</v>
      </c>
      <c r="I1266" s="34" t="s">
        <v>72</v>
      </c>
      <c r="J1266" s="185" t="s">
        <v>442</v>
      </c>
      <c r="K1266" s="281" t="s">
        <v>80</v>
      </c>
      <c r="L1266" s="15" t="s">
        <v>18</v>
      </c>
    </row>
    <row r="1267" spans="1:12" s="55" customFormat="1" ht="23.1" customHeight="1" x14ac:dyDescent="0.2">
      <c r="A1267" s="278"/>
      <c r="B1267" s="11" t="s">
        <v>502</v>
      </c>
      <c r="C1267" s="11" t="s">
        <v>252</v>
      </c>
      <c r="D1267" s="11" t="s">
        <v>275</v>
      </c>
      <c r="E1267" s="34"/>
      <c r="F1267" s="61"/>
      <c r="G1267" s="35"/>
      <c r="H1267" s="35"/>
      <c r="I1267" s="35"/>
      <c r="J1267" s="185" t="s">
        <v>36</v>
      </c>
      <c r="K1267" s="281" t="s">
        <v>133</v>
      </c>
      <c r="L1267" s="15"/>
    </row>
    <row r="1268" spans="1:12" s="55" customFormat="1" ht="23.1" customHeight="1" x14ac:dyDescent="0.2">
      <c r="A1268" s="278"/>
      <c r="B1268" s="11"/>
      <c r="C1268" s="11" t="s">
        <v>256</v>
      </c>
      <c r="D1268" s="11" t="s">
        <v>474</v>
      </c>
      <c r="E1268" s="34"/>
      <c r="F1268" s="34"/>
      <c r="G1268" s="35"/>
      <c r="H1268" s="35"/>
      <c r="I1268" s="35"/>
      <c r="J1268" s="78"/>
      <c r="K1268" s="281" t="s">
        <v>261</v>
      </c>
      <c r="L1268" s="15"/>
    </row>
    <row r="1269" spans="1:12" s="55" customFormat="1" ht="23.1" customHeight="1" x14ac:dyDescent="0.2">
      <c r="A1269" s="278"/>
      <c r="B1269" s="11"/>
      <c r="C1269" s="11" t="s">
        <v>30</v>
      </c>
      <c r="D1269" s="11" t="s">
        <v>184</v>
      </c>
      <c r="E1269" s="34"/>
      <c r="F1269" s="34"/>
      <c r="G1269" s="35"/>
      <c r="H1269" s="35"/>
      <c r="I1269" s="35"/>
      <c r="J1269" s="78"/>
      <c r="K1269" s="281" t="s">
        <v>262</v>
      </c>
      <c r="L1269" s="15"/>
    </row>
    <row r="1270" spans="1:12" s="55" customFormat="1" ht="23.1" customHeight="1" thickBot="1" x14ac:dyDescent="0.25">
      <c r="A1270" s="399"/>
      <c r="B1270" s="17"/>
      <c r="C1270" s="17"/>
      <c r="D1270" s="17" t="s">
        <v>268</v>
      </c>
      <c r="E1270" s="44"/>
      <c r="F1270" s="44"/>
      <c r="G1270" s="46"/>
      <c r="H1270" s="46"/>
      <c r="I1270" s="46"/>
      <c r="J1270" s="79"/>
      <c r="K1270" s="330" t="s">
        <v>35</v>
      </c>
      <c r="L1270" s="31"/>
    </row>
    <row r="1271" spans="1:12" s="55" customFormat="1" ht="23.1" customHeight="1" x14ac:dyDescent="0.2">
      <c r="A1271" s="400"/>
      <c r="B1271" s="40"/>
      <c r="C1271" s="40"/>
      <c r="D1271" s="40"/>
      <c r="E1271" s="42"/>
      <c r="F1271" s="42"/>
      <c r="G1271" s="68"/>
      <c r="H1271" s="68"/>
      <c r="I1271" s="68"/>
      <c r="J1271" s="331"/>
      <c r="K1271" s="332"/>
      <c r="L1271" s="39"/>
    </row>
    <row r="1272" spans="1:12" s="55" customFormat="1" ht="23.1" customHeight="1" thickBot="1" x14ac:dyDescent="0.25">
      <c r="A1272" s="154"/>
      <c r="B1272" s="26"/>
      <c r="C1272" s="26"/>
      <c r="D1272" s="26"/>
      <c r="E1272" s="51"/>
      <c r="F1272" s="51"/>
      <c r="G1272" s="73"/>
      <c r="H1272" s="73"/>
      <c r="I1272" s="73"/>
      <c r="J1272" s="249"/>
      <c r="K1272" s="328"/>
      <c r="L1272" s="25"/>
    </row>
    <row r="1273" spans="1:12" s="55" customFormat="1" ht="23.1" customHeight="1" x14ac:dyDescent="0.2">
      <c r="A1273" s="592" t="s">
        <v>3</v>
      </c>
      <c r="B1273" s="594" t="s">
        <v>4</v>
      </c>
      <c r="C1273" s="594" t="s">
        <v>5</v>
      </c>
      <c r="D1273" s="381" t="s">
        <v>6</v>
      </c>
      <c r="E1273" s="596" t="s">
        <v>53</v>
      </c>
      <c r="F1273" s="596"/>
      <c r="G1273" s="596"/>
      <c r="H1273" s="596"/>
      <c r="I1273" s="596"/>
      <c r="J1273" s="381" t="s">
        <v>8</v>
      </c>
      <c r="K1273" s="597" t="s">
        <v>9</v>
      </c>
      <c r="L1273" s="599" t="s">
        <v>10</v>
      </c>
    </row>
    <row r="1274" spans="1:12" s="55" customFormat="1" ht="23.1" customHeight="1" thickBot="1" x14ac:dyDescent="0.25">
      <c r="A1274" s="593"/>
      <c r="B1274" s="595"/>
      <c r="C1274" s="595"/>
      <c r="D1274" s="382" t="s">
        <v>11</v>
      </c>
      <c r="E1274" s="175" t="s">
        <v>12</v>
      </c>
      <c r="F1274" s="175" t="s">
        <v>13</v>
      </c>
      <c r="G1274" s="176" t="s">
        <v>14</v>
      </c>
      <c r="H1274" s="176" t="s">
        <v>15</v>
      </c>
      <c r="I1274" s="176" t="s">
        <v>98</v>
      </c>
      <c r="J1274" s="177" t="s">
        <v>16</v>
      </c>
      <c r="K1274" s="598"/>
      <c r="L1274" s="600"/>
    </row>
    <row r="1275" spans="1:12" s="55" customFormat="1" ht="23.1" customHeight="1" x14ac:dyDescent="0.2">
      <c r="A1275" s="211">
        <v>104</v>
      </c>
      <c r="B1275" s="11" t="s">
        <v>1421</v>
      </c>
      <c r="C1275" s="11" t="s">
        <v>97</v>
      </c>
      <c r="D1275" s="11" t="s">
        <v>440</v>
      </c>
      <c r="E1275" s="34" t="s">
        <v>72</v>
      </c>
      <c r="F1275" s="34" t="s">
        <v>72</v>
      </c>
      <c r="G1275" s="34" t="s">
        <v>72</v>
      </c>
      <c r="H1275" s="35">
        <v>50000</v>
      </c>
      <c r="I1275" s="34" t="s">
        <v>72</v>
      </c>
      <c r="J1275" s="185" t="s">
        <v>442</v>
      </c>
      <c r="K1275" s="281" t="s">
        <v>80</v>
      </c>
      <c r="L1275" s="15" t="s">
        <v>18</v>
      </c>
    </row>
    <row r="1276" spans="1:12" s="55" customFormat="1" ht="23.1" customHeight="1" x14ac:dyDescent="0.2">
      <c r="A1276" s="278"/>
      <c r="B1276" s="11" t="s">
        <v>502</v>
      </c>
      <c r="C1276" s="11" t="s">
        <v>252</v>
      </c>
      <c r="D1276" s="11" t="s">
        <v>760</v>
      </c>
      <c r="E1276" s="34"/>
      <c r="F1276" s="61"/>
      <c r="G1276" s="35"/>
      <c r="H1276" s="35"/>
      <c r="I1276" s="35"/>
      <c r="J1276" s="185" t="s">
        <v>36</v>
      </c>
      <c r="K1276" s="281" t="s">
        <v>133</v>
      </c>
      <c r="L1276" s="15"/>
    </row>
    <row r="1277" spans="1:12" s="55" customFormat="1" ht="23.1" customHeight="1" x14ac:dyDescent="0.2">
      <c r="A1277" s="278"/>
      <c r="B1277" s="11"/>
      <c r="C1277" s="11" t="s">
        <v>256</v>
      </c>
      <c r="D1277" s="11" t="s">
        <v>474</v>
      </c>
      <c r="E1277" s="34"/>
      <c r="F1277" s="34"/>
      <c r="G1277" s="35"/>
      <c r="H1277" s="35"/>
      <c r="I1277" s="35"/>
      <c r="J1277" s="185"/>
      <c r="K1277" s="281" t="s">
        <v>261</v>
      </c>
      <c r="L1277" s="15"/>
    </row>
    <row r="1278" spans="1:12" s="55" customFormat="1" ht="23.1" customHeight="1" x14ac:dyDescent="0.2">
      <c r="A1278" s="278"/>
      <c r="B1278" s="11"/>
      <c r="C1278" s="11" t="s">
        <v>30</v>
      </c>
      <c r="D1278" s="11" t="s">
        <v>184</v>
      </c>
      <c r="E1278" s="34"/>
      <c r="F1278" s="34"/>
      <c r="G1278" s="35"/>
      <c r="H1278" s="35"/>
      <c r="I1278" s="35"/>
      <c r="J1278" s="78"/>
      <c r="K1278" s="281" t="s">
        <v>262</v>
      </c>
      <c r="L1278" s="15"/>
    </row>
    <row r="1279" spans="1:12" s="55" customFormat="1" ht="23.1" customHeight="1" x14ac:dyDescent="0.2">
      <c r="A1279" s="399"/>
      <c r="B1279" s="17"/>
      <c r="C1279" s="17"/>
      <c r="D1279" s="17" t="s">
        <v>268</v>
      </c>
      <c r="E1279" s="44"/>
      <c r="F1279" s="44"/>
      <c r="G1279" s="46"/>
      <c r="H1279" s="46"/>
      <c r="I1279" s="46"/>
      <c r="J1279" s="79"/>
      <c r="K1279" s="330" t="s">
        <v>35</v>
      </c>
      <c r="L1279" s="31"/>
    </row>
    <row r="1280" spans="1:12" s="55" customFormat="1" ht="23.1" customHeight="1" x14ac:dyDescent="0.2">
      <c r="A1280" s="211">
        <v>105</v>
      </c>
      <c r="B1280" s="11" t="s">
        <v>893</v>
      </c>
      <c r="C1280" s="11" t="s">
        <v>97</v>
      </c>
      <c r="D1280" s="11" t="s">
        <v>440</v>
      </c>
      <c r="E1280" s="34" t="s">
        <v>72</v>
      </c>
      <c r="F1280" s="34" t="s">
        <v>72</v>
      </c>
      <c r="G1280" s="34" t="s">
        <v>72</v>
      </c>
      <c r="H1280" s="35">
        <v>70000</v>
      </c>
      <c r="I1280" s="34" t="s">
        <v>72</v>
      </c>
      <c r="J1280" s="185" t="s">
        <v>442</v>
      </c>
      <c r="K1280" s="281" t="s">
        <v>80</v>
      </c>
      <c r="L1280" s="15" t="s">
        <v>18</v>
      </c>
    </row>
    <row r="1281" spans="1:12" s="55" customFormat="1" ht="23.1" customHeight="1" x14ac:dyDescent="0.2">
      <c r="A1281" s="278"/>
      <c r="B1281" s="11" t="s">
        <v>502</v>
      </c>
      <c r="C1281" s="11" t="s">
        <v>252</v>
      </c>
      <c r="D1281" s="11" t="s">
        <v>581</v>
      </c>
      <c r="E1281" s="34"/>
      <c r="F1281" s="61"/>
      <c r="G1281" s="35"/>
      <c r="H1281" s="35"/>
      <c r="I1281" s="35"/>
      <c r="J1281" s="185" t="s">
        <v>36</v>
      </c>
      <c r="K1281" s="281" t="s">
        <v>133</v>
      </c>
      <c r="L1281" s="15"/>
    </row>
    <row r="1282" spans="1:12" s="55" customFormat="1" ht="23.1" customHeight="1" x14ac:dyDescent="0.2">
      <c r="A1282" s="278"/>
      <c r="B1282" s="11"/>
      <c r="C1282" s="11" t="s">
        <v>256</v>
      </c>
      <c r="D1282" s="11" t="s">
        <v>474</v>
      </c>
      <c r="E1282" s="34"/>
      <c r="F1282" s="34"/>
      <c r="G1282" s="35"/>
      <c r="H1282" s="35"/>
      <c r="I1282" s="35"/>
      <c r="J1282" s="78"/>
      <c r="K1282" s="281" t="s">
        <v>261</v>
      </c>
      <c r="L1282" s="15"/>
    </row>
    <row r="1283" spans="1:12" s="55" customFormat="1" ht="23.1" customHeight="1" x14ac:dyDescent="0.2">
      <c r="A1283" s="278"/>
      <c r="B1283" s="11"/>
      <c r="C1283" s="11" t="s">
        <v>30</v>
      </c>
      <c r="D1283" s="11" t="s">
        <v>184</v>
      </c>
      <c r="E1283" s="34"/>
      <c r="F1283" s="34"/>
      <c r="G1283" s="35"/>
      <c r="H1283" s="35"/>
      <c r="I1283" s="35"/>
      <c r="J1283" s="78"/>
      <c r="K1283" s="281" t="s">
        <v>262</v>
      </c>
      <c r="L1283" s="15"/>
    </row>
    <row r="1284" spans="1:12" s="55" customFormat="1" ht="23.1" customHeight="1" x14ac:dyDescent="0.2">
      <c r="A1284" s="399"/>
      <c r="B1284" s="17"/>
      <c r="C1284" s="17"/>
      <c r="D1284" s="17" t="s">
        <v>268</v>
      </c>
      <c r="E1284" s="44"/>
      <c r="F1284" s="44"/>
      <c r="G1284" s="46"/>
      <c r="H1284" s="46"/>
      <c r="I1284" s="46"/>
      <c r="J1284" s="79"/>
      <c r="K1284" s="330" t="s">
        <v>35</v>
      </c>
      <c r="L1284" s="31"/>
    </row>
    <row r="1285" spans="1:12" s="55" customFormat="1" ht="23.1" customHeight="1" x14ac:dyDescent="0.2">
      <c r="A1285" s="211">
        <v>106</v>
      </c>
      <c r="B1285" s="11" t="s">
        <v>894</v>
      </c>
      <c r="C1285" s="11" t="s">
        <v>97</v>
      </c>
      <c r="D1285" s="11" t="s">
        <v>440</v>
      </c>
      <c r="E1285" s="34" t="s">
        <v>72</v>
      </c>
      <c r="F1285" s="34" t="s">
        <v>72</v>
      </c>
      <c r="G1285" s="34" t="s">
        <v>72</v>
      </c>
      <c r="H1285" s="35">
        <v>40000</v>
      </c>
      <c r="I1285" s="34" t="s">
        <v>72</v>
      </c>
      <c r="J1285" s="185" t="s">
        <v>442</v>
      </c>
      <c r="K1285" s="281" t="s">
        <v>80</v>
      </c>
      <c r="L1285" s="15" t="s">
        <v>18</v>
      </c>
    </row>
    <row r="1286" spans="1:12" s="55" customFormat="1" ht="23.1" customHeight="1" x14ac:dyDescent="0.2">
      <c r="A1286" s="278"/>
      <c r="B1286" s="11" t="s">
        <v>502</v>
      </c>
      <c r="C1286" s="11" t="s">
        <v>252</v>
      </c>
      <c r="D1286" s="11" t="s">
        <v>946</v>
      </c>
      <c r="E1286" s="34"/>
      <c r="F1286" s="61"/>
      <c r="G1286" s="35"/>
      <c r="H1286" s="35"/>
      <c r="I1286" s="35"/>
      <c r="J1286" s="185" t="s">
        <v>36</v>
      </c>
      <c r="K1286" s="281" t="s">
        <v>133</v>
      </c>
      <c r="L1286" s="15"/>
    </row>
    <row r="1287" spans="1:12" s="55" customFormat="1" ht="23.1" customHeight="1" x14ac:dyDescent="0.2">
      <c r="A1287" s="278"/>
      <c r="B1287" s="11"/>
      <c r="C1287" s="11" t="s">
        <v>256</v>
      </c>
      <c r="D1287" s="11" t="s">
        <v>474</v>
      </c>
      <c r="E1287" s="34"/>
      <c r="F1287" s="34"/>
      <c r="G1287" s="35"/>
      <c r="H1287" s="35"/>
      <c r="I1287" s="35"/>
      <c r="J1287" s="78"/>
      <c r="K1287" s="281" t="s">
        <v>261</v>
      </c>
      <c r="L1287" s="15"/>
    </row>
    <row r="1288" spans="1:12" s="55" customFormat="1" ht="23.1" customHeight="1" x14ac:dyDescent="0.2">
      <c r="A1288" s="278"/>
      <c r="B1288" s="11"/>
      <c r="C1288" s="11" t="s">
        <v>30</v>
      </c>
      <c r="D1288" s="11" t="s">
        <v>184</v>
      </c>
      <c r="E1288" s="34"/>
      <c r="F1288" s="34"/>
      <c r="G1288" s="35"/>
      <c r="H1288" s="35"/>
      <c r="I1288" s="35"/>
      <c r="J1288" s="78"/>
      <c r="K1288" s="281" t="s">
        <v>262</v>
      </c>
      <c r="L1288" s="15"/>
    </row>
    <row r="1289" spans="1:12" s="55" customFormat="1" ht="23.1" customHeight="1" x14ac:dyDescent="0.2">
      <c r="A1289" s="399"/>
      <c r="B1289" s="17"/>
      <c r="C1289" s="17"/>
      <c r="D1289" s="17" t="s">
        <v>268</v>
      </c>
      <c r="E1289" s="44"/>
      <c r="F1289" s="44"/>
      <c r="G1289" s="46"/>
      <c r="H1289" s="46"/>
      <c r="I1289" s="46"/>
      <c r="J1289" s="79"/>
      <c r="K1289" s="330" t="s">
        <v>35</v>
      </c>
      <c r="L1289" s="31"/>
    </row>
    <row r="1290" spans="1:12" s="55" customFormat="1" ht="23.1" customHeight="1" x14ac:dyDescent="0.2">
      <c r="A1290" s="211">
        <v>107</v>
      </c>
      <c r="B1290" s="11" t="s">
        <v>895</v>
      </c>
      <c r="C1290" s="11" t="s">
        <v>97</v>
      </c>
      <c r="D1290" s="11" t="s">
        <v>440</v>
      </c>
      <c r="E1290" s="34" t="s">
        <v>72</v>
      </c>
      <c r="F1290" s="34" t="s">
        <v>72</v>
      </c>
      <c r="G1290" s="34" t="s">
        <v>72</v>
      </c>
      <c r="H1290" s="35">
        <v>40000</v>
      </c>
      <c r="I1290" s="34" t="s">
        <v>72</v>
      </c>
      <c r="J1290" s="185" t="s">
        <v>442</v>
      </c>
      <c r="K1290" s="281" t="s">
        <v>80</v>
      </c>
      <c r="L1290" s="15" t="s">
        <v>18</v>
      </c>
    </row>
    <row r="1291" spans="1:12" s="55" customFormat="1" ht="23.1" customHeight="1" x14ac:dyDescent="0.2">
      <c r="A1291" s="278"/>
      <c r="B1291" s="11" t="s">
        <v>502</v>
      </c>
      <c r="C1291" s="11" t="s">
        <v>252</v>
      </c>
      <c r="D1291" s="11" t="s">
        <v>946</v>
      </c>
      <c r="E1291" s="34"/>
      <c r="F1291" s="61"/>
      <c r="G1291" s="35"/>
      <c r="H1291" s="35"/>
      <c r="I1291" s="35"/>
      <c r="J1291" s="185" t="s">
        <v>36</v>
      </c>
      <c r="K1291" s="281" t="s">
        <v>133</v>
      </c>
      <c r="L1291" s="15"/>
    </row>
    <row r="1292" spans="1:12" s="55" customFormat="1" ht="23.1" customHeight="1" x14ac:dyDescent="0.2">
      <c r="A1292" s="278"/>
      <c r="B1292" s="11"/>
      <c r="C1292" s="11" t="s">
        <v>256</v>
      </c>
      <c r="D1292" s="11" t="s">
        <v>474</v>
      </c>
      <c r="E1292" s="34"/>
      <c r="F1292" s="34"/>
      <c r="G1292" s="35"/>
      <c r="H1292" s="35"/>
      <c r="I1292" s="35"/>
      <c r="J1292" s="78"/>
      <c r="K1292" s="281" t="s">
        <v>261</v>
      </c>
      <c r="L1292" s="15"/>
    </row>
    <row r="1293" spans="1:12" s="55" customFormat="1" ht="23.1" customHeight="1" x14ac:dyDescent="0.2">
      <c r="A1293" s="278"/>
      <c r="B1293" s="11"/>
      <c r="C1293" s="11" t="s">
        <v>30</v>
      </c>
      <c r="D1293" s="11" t="s">
        <v>184</v>
      </c>
      <c r="E1293" s="34"/>
      <c r="F1293" s="34"/>
      <c r="G1293" s="35"/>
      <c r="H1293" s="35"/>
      <c r="I1293" s="35"/>
      <c r="J1293" s="78"/>
      <c r="K1293" s="281" t="s">
        <v>262</v>
      </c>
      <c r="L1293" s="15"/>
    </row>
    <row r="1294" spans="1:12" s="55" customFormat="1" ht="23.1" customHeight="1" thickBot="1" x14ac:dyDescent="0.25">
      <c r="A1294" s="399"/>
      <c r="B1294" s="17"/>
      <c r="C1294" s="17"/>
      <c r="D1294" s="17" t="s">
        <v>268</v>
      </c>
      <c r="E1294" s="44"/>
      <c r="F1294" s="44"/>
      <c r="G1294" s="46"/>
      <c r="H1294" s="46"/>
      <c r="I1294" s="46"/>
      <c r="J1294" s="79"/>
      <c r="K1294" s="330" t="s">
        <v>35</v>
      </c>
      <c r="L1294" s="31"/>
    </row>
    <row r="1295" spans="1:12" s="55" customFormat="1" ht="22.5" customHeight="1" x14ac:dyDescent="0.2">
      <c r="A1295" s="39"/>
      <c r="B1295" s="40"/>
      <c r="C1295" s="54"/>
      <c r="D1295" s="40"/>
      <c r="E1295" s="82"/>
      <c r="F1295" s="82"/>
      <c r="G1295" s="331"/>
      <c r="H1295" s="331"/>
      <c r="I1295" s="331"/>
      <c r="J1295" s="69"/>
      <c r="K1295" s="65"/>
      <c r="L1295" s="333"/>
    </row>
    <row r="1296" spans="1:12" s="55" customFormat="1" ht="22.5" customHeight="1" thickBot="1" x14ac:dyDescent="0.25">
      <c r="A1296" s="25"/>
      <c r="B1296" s="26"/>
      <c r="D1296" s="26"/>
      <c r="E1296" s="83"/>
      <c r="F1296" s="83"/>
      <c r="G1296" s="249"/>
      <c r="H1296" s="249"/>
      <c r="I1296" s="249"/>
      <c r="J1296" s="72"/>
      <c r="K1296" s="66"/>
      <c r="L1296" s="251"/>
    </row>
    <row r="1297" spans="1:12" s="55" customFormat="1" ht="23.1" customHeight="1" x14ac:dyDescent="0.2">
      <c r="A1297" s="592" t="s">
        <v>3</v>
      </c>
      <c r="B1297" s="594" t="s">
        <v>4</v>
      </c>
      <c r="C1297" s="594" t="s">
        <v>5</v>
      </c>
      <c r="D1297" s="381" t="s">
        <v>6</v>
      </c>
      <c r="E1297" s="596" t="s">
        <v>53</v>
      </c>
      <c r="F1297" s="596"/>
      <c r="G1297" s="596"/>
      <c r="H1297" s="596"/>
      <c r="I1297" s="596"/>
      <c r="J1297" s="381" t="s">
        <v>8</v>
      </c>
      <c r="K1297" s="597" t="s">
        <v>9</v>
      </c>
      <c r="L1297" s="599" t="s">
        <v>10</v>
      </c>
    </row>
    <row r="1298" spans="1:12" s="55" customFormat="1" ht="23.1" customHeight="1" thickBot="1" x14ac:dyDescent="0.25">
      <c r="A1298" s="593"/>
      <c r="B1298" s="595"/>
      <c r="C1298" s="595"/>
      <c r="D1298" s="382" t="s">
        <v>11</v>
      </c>
      <c r="E1298" s="175" t="s">
        <v>12</v>
      </c>
      <c r="F1298" s="175" t="s">
        <v>13</v>
      </c>
      <c r="G1298" s="176" t="s">
        <v>14</v>
      </c>
      <c r="H1298" s="176" t="s">
        <v>15</v>
      </c>
      <c r="I1298" s="176" t="s">
        <v>98</v>
      </c>
      <c r="J1298" s="177" t="s">
        <v>16</v>
      </c>
      <c r="K1298" s="598"/>
      <c r="L1298" s="600"/>
    </row>
    <row r="1299" spans="1:12" s="55" customFormat="1" ht="22.5" customHeight="1" x14ac:dyDescent="0.2">
      <c r="A1299" s="211">
        <v>108</v>
      </c>
      <c r="B1299" s="11" t="s">
        <v>363</v>
      </c>
      <c r="C1299" s="16" t="s">
        <v>364</v>
      </c>
      <c r="D1299" s="55" t="s">
        <v>366</v>
      </c>
      <c r="E1299" s="34" t="s">
        <v>72</v>
      </c>
      <c r="F1299" s="34" t="s">
        <v>72</v>
      </c>
      <c r="G1299" s="34" t="s">
        <v>72</v>
      </c>
      <c r="H1299" s="78">
        <v>450000</v>
      </c>
      <c r="I1299" s="450">
        <v>450000</v>
      </c>
      <c r="J1299" s="36" t="s">
        <v>103</v>
      </c>
      <c r="K1299" s="16" t="s">
        <v>369</v>
      </c>
      <c r="L1299" s="80" t="s">
        <v>18</v>
      </c>
    </row>
    <row r="1300" spans="1:12" s="55" customFormat="1" ht="22.5" customHeight="1" x14ac:dyDescent="0.2">
      <c r="A1300" s="199"/>
      <c r="B1300" s="11" t="s">
        <v>526</v>
      </c>
      <c r="C1300" s="16" t="s">
        <v>365</v>
      </c>
      <c r="D1300" s="55" t="s">
        <v>367</v>
      </c>
      <c r="E1300" s="61"/>
      <c r="F1300" s="61"/>
      <c r="G1300" s="78"/>
      <c r="H1300" s="78"/>
      <c r="I1300" s="78"/>
      <c r="J1300" s="36" t="s">
        <v>525</v>
      </c>
      <c r="K1300" s="16" t="s">
        <v>370</v>
      </c>
      <c r="L1300" s="80"/>
    </row>
    <row r="1301" spans="1:12" s="55" customFormat="1" ht="22.5" customHeight="1" x14ac:dyDescent="0.2">
      <c r="A1301" s="199"/>
      <c r="B1301" s="11" t="s">
        <v>527</v>
      </c>
      <c r="C1301" s="16" t="s">
        <v>139</v>
      </c>
      <c r="D1301" s="11" t="s">
        <v>530</v>
      </c>
      <c r="E1301" s="61"/>
      <c r="F1301" s="61"/>
      <c r="G1301" s="78"/>
      <c r="H1301" s="78"/>
      <c r="I1301" s="78"/>
      <c r="J1301" s="36"/>
      <c r="K1301" s="16" t="s">
        <v>371</v>
      </c>
      <c r="L1301" s="80"/>
    </row>
    <row r="1302" spans="1:12" s="55" customFormat="1" ht="22.5" customHeight="1" x14ac:dyDescent="0.2">
      <c r="A1302" s="199"/>
      <c r="B1302" s="11"/>
      <c r="C1302" s="16"/>
      <c r="D1302" s="53" t="s">
        <v>524</v>
      </c>
      <c r="E1302" s="61"/>
      <c r="F1302" s="61"/>
      <c r="G1302" s="78"/>
      <c r="H1302" s="78"/>
      <c r="I1302" s="78"/>
      <c r="J1302" s="36"/>
      <c r="K1302" s="16" t="s">
        <v>372</v>
      </c>
      <c r="L1302" s="80"/>
    </row>
    <row r="1303" spans="1:12" s="55" customFormat="1" ht="22.5" customHeight="1" x14ac:dyDescent="0.2">
      <c r="A1303" s="199"/>
      <c r="B1303" s="11"/>
      <c r="C1303" s="16"/>
      <c r="D1303" s="11" t="s">
        <v>529</v>
      </c>
      <c r="E1303" s="61"/>
      <c r="F1303" s="61"/>
      <c r="G1303" s="78"/>
      <c r="H1303" s="78"/>
      <c r="I1303" s="78"/>
      <c r="J1303" s="36"/>
      <c r="K1303" s="56"/>
      <c r="L1303" s="80"/>
    </row>
    <row r="1304" spans="1:12" s="55" customFormat="1" ht="22.5" customHeight="1" x14ac:dyDescent="0.2">
      <c r="A1304" s="199"/>
      <c r="B1304" s="11"/>
      <c r="C1304" s="16"/>
      <c r="D1304" s="11" t="s">
        <v>184</v>
      </c>
      <c r="E1304" s="61"/>
      <c r="F1304" s="61"/>
      <c r="G1304" s="78"/>
      <c r="H1304" s="78"/>
      <c r="I1304" s="78"/>
      <c r="J1304" s="36"/>
      <c r="K1304" s="56"/>
      <c r="L1304" s="80"/>
    </row>
    <row r="1305" spans="1:12" s="55" customFormat="1" ht="22.5" customHeight="1" x14ac:dyDescent="0.2">
      <c r="A1305" s="29"/>
      <c r="B1305" s="17"/>
      <c r="C1305" s="38"/>
      <c r="D1305" s="182" t="s">
        <v>188</v>
      </c>
      <c r="E1305" s="62"/>
      <c r="F1305" s="62"/>
      <c r="G1305" s="79"/>
      <c r="H1305" s="79"/>
      <c r="I1305" s="79"/>
      <c r="J1305" s="47"/>
      <c r="K1305" s="58"/>
      <c r="L1305" s="81"/>
    </row>
    <row r="1306" spans="1:12" s="55" customFormat="1" ht="22.5" customHeight="1" x14ac:dyDescent="0.2">
      <c r="A1306" s="211">
        <v>109</v>
      </c>
      <c r="B1306" s="11" t="s">
        <v>363</v>
      </c>
      <c r="C1306" s="16" t="s">
        <v>364</v>
      </c>
      <c r="D1306" s="55" t="s">
        <v>366</v>
      </c>
      <c r="E1306" s="34" t="s">
        <v>72</v>
      </c>
      <c r="F1306" s="34" t="s">
        <v>72</v>
      </c>
      <c r="G1306" s="34" t="s">
        <v>72</v>
      </c>
      <c r="H1306" s="78">
        <v>450000</v>
      </c>
      <c r="I1306" s="78">
        <v>450000</v>
      </c>
      <c r="J1306" s="36" t="s">
        <v>103</v>
      </c>
      <c r="K1306" s="16" t="s">
        <v>369</v>
      </c>
      <c r="L1306" s="80" t="s">
        <v>18</v>
      </c>
    </row>
    <row r="1307" spans="1:12" s="55" customFormat="1" ht="22.5" customHeight="1" x14ac:dyDescent="0.2">
      <c r="A1307" s="199"/>
      <c r="B1307" s="11" t="s">
        <v>528</v>
      </c>
      <c r="C1307" s="16" t="s">
        <v>365</v>
      </c>
      <c r="D1307" s="55" t="s">
        <v>367</v>
      </c>
      <c r="E1307" s="61"/>
      <c r="F1307" s="61"/>
      <c r="G1307" s="78"/>
      <c r="H1307" s="78"/>
      <c r="I1307" s="78"/>
      <c r="J1307" s="36" t="s">
        <v>525</v>
      </c>
      <c r="K1307" s="16" t="s">
        <v>370</v>
      </c>
      <c r="L1307" s="80"/>
    </row>
    <row r="1308" spans="1:12" s="55" customFormat="1" ht="22.5" customHeight="1" x14ac:dyDescent="0.2">
      <c r="A1308" s="199"/>
      <c r="B1308" s="11" t="s">
        <v>505</v>
      </c>
      <c r="C1308" s="16" t="s">
        <v>139</v>
      </c>
      <c r="D1308" s="11" t="s">
        <v>530</v>
      </c>
      <c r="E1308" s="61"/>
      <c r="F1308" s="61"/>
      <c r="G1308" s="78"/>
      <c r="H1308" s="78"/>
      <c r="I1308" s="78"/>
      <c r="J1308" s="36"/>
      <c r="K1308" s="16" t="s">
        <v>371</v>
      </c>
      <c r="L1308" s="80"/>
    </row>
    <row r="1309" spans="1:12" s="55" customFormat="1" ht="22.5" customHeight="1" x14ac:dyDescent="0.2">
      <c r="A1309" s="199"/>
      <c r="B1309" s="11"/>
      <c r="C1309" s="16"/>
      <c r="D1309" s="53" t="s">
        <v>531</v>
      </c>
      <c r="E1309" s="61"/>
      <c r="F1309" s="61"/>
      <c r="G1309" s="78"/>
      <c r="H1309" s="78"/>
      <c r="I1309" s="78"/>
      <c r="J1309" s="36"/>
      <c r="K1309" s="16" t="s">
        <v>372</v>
      </c>
      <c r="L1309" s="80"/>
    </row>
    <row r="1310" spans="1:12" s="55" customFormat="1" ht="22.5" customHeight="1" x14ac:dyDescent="0.2">
      <c r="A1310" s="199"/>
      <c r="B1310" s="11"/>
      <c r="C1310" s="16"/>
      <c r="D1310" s="11" t="s">
        <v>532</v>
      </c>
      <c r="E1310" s="61"/>
      <c r="F1310" s="61"/>
      <c r="G1310" s="78"/>
      <c r="H1310" s="78"/>
      <c r="I1310" s="78"/>
      <c r="J1310" s="36"/>
      <c r="K1310" s="56"/>
      <c r="L1310" s="80"/>
    </row>
    <row r="1311" spans="1:12" s="55" customFormat="1" ht="22.5" customHeight="1" x14ac:dyDescent="0.2">
      <c r="A1311" s="199"/>
      <c r="B1311" s="11"/>
      <c r="C1311" s="16"/>
      <c r="D1311" s="11" t="s">
        <v>184</v>
      </c>
      <c r="E1311" s="61"/>
      <c r="F1311" s="61"/>
      <c r="G1311" s="78"/>
      <c r="H1311" s="78"/>
      <c r="I1311" s="78"/>
      <c r="J1311" s="36"/>
      <c r="K1311" s="56"/>
      <c r="L1311" s="80"/>
    </row>
    <row r="1312" spans="1:12" s="55" customFormat="1" ht="22.5" customHeight="1" thickBot="1" x14ac:dyDescent="0.25">
      <c r="A1312" s="199"/>
      <c r="B1312" s="11"/>
      <c r="C1312" s="16"/>
      <c r="D1312" s="159" t="s">
        <v>188</v>
      </c>
      <c r="E1312" s="61"/>
      <c r="F1312" s="61"/>
      <c r="G1312" s="78"/>
      <c r="H1312" s="78"/>
      <c r="I1312" s="78"/>
      <c r="J1312" s="36"/>
      <c r="K1312" s="56"/>
      <c r="L1312" s="80"/>
    </row>
    <row r="1313" spans="1:12" s="55" customFormat="1" ht="22.5" customHeight="1" x14ac:dyDescent="0.2">
      <c r="A1313" s="39"/>
      <c r="B1313" s="40"/>
      <c r="C1313" s="54"/>
      <c r="D1313" s="40"/>
      <c r="E1313" s="82"/>
      <c r="F1313" s="82"/>
      <c r="G1313" s="331"/>
      <c r="H1313" s="331"/>
      <c r="I1313" s="331"/>
      <c r="J1313" s="69"/>
      <c r="K1313" s="65"/>
      <c r="L1313" s="333"/>
    </row>
    <row r="1314" spans="1:12" s="55" customFormat="1" ht="22.5" customHeight="1" x14ac:dyDescent="0.2">
      <c r="A1314" s="25"/>
      <c r="B1314" s="26"/>
      <c r="D1314" s="26"/>
      <c r="E1314" s="83"/>
      <c r="F1314" s="83"/>
      <c r="G1314" s="249"/>
      <c r="H1314" s="249"/>
      <c r="I1314" s="249"/>
      <c r="J1314" s="72"/>
      <c r="K1314" s="66"/>
      <c r="L1314" s="251"/>
    </row>
    <row r="1315" spans="1:12" s="55" customFormat="1" ht="22.5" customHeight="1" x14ac:dyDescent="0.2">
      <c r="A1315" s="25"/>
      <c r="B1315" s="26"/>
      <c r="D1315" s="26"/>
      <c r="E1315" s="83"/>
      <c r="F1315" s="83"/>
      <c r="G1315" s="249"/>
      <c r="H1315" s="249"/>
      <c r="I1315" s="249"/>
      <c r="J1315" s="72"/>
      <c r="K1315" s="66"/>
      <c r="L1315" s="251"/>
    </row>
    <row r="1316" spans="1:12" s="55" customFormat="1" ht="22.5" customHeight="1" x14ac:dyDescent="0.2">
      <c r="A1316" s="25"/>
      <c r="B1316" s="26"/>
      <c r="D1316" s="26"/>
      <c r="E1316" s="83"/>
      <c r="F1316" s="83"/>
      <c r="G1316" s="249"/>
      <c r="H1316" s="249"/>
      <c r="I1316" s="249"/>
      <c r="J1316" s="72"/>
      <c r="K1316" s="66"/>
      <c r="L1316" s="251"/>
    </row>
    <row r="1317" spans="1:12" s="55" customFormat="1" ht="22.5" customHeight="1" x14ac:dyDescent="0.2">
      <c r="A1317" s="25"/>
      <c r="B1317" s="26"/>
      <c r="D1317" s="26"/>
      <c r="E1317" s="83"/>
      <c r="F1317" s="83"/>
      <c r="G1317" s="249"/>
      <c r="H1317" s="249"/>
      <c r="I1317" s="249"/>
      <c r="J1317" s="72"/>
      <c r="K1317" s="66"/>
      <c r="L1317" s="251"/>
    </row>
    <row r="1318" spans="1:12" s="55" customFormat="1" ht="22.5" customHeight="1" x14ac:dyDescent="0.2">
      <c r="A1318" s="25"/>
      <c r="B1318" s="26"/>
      <c r="D1318" s="26"/>
      <c r="E1318" s="83"/>
      <c r="F1318" s="83"/>
      <c r="G1318" s="249"/>
      <c r="H1318" s="249"/>
      <c r="I1318" s="249"/>
      <c r="J1318" s="72"/>
      <c r="K1318" s="66"/>
      <c r="L1318" s="251"/>
    </row>
    <row r="1319" spans="1:12" s="55" customFormat="1" ht="22.5" customHeight="1" x14ac:dyDescent="0.2">
      <c r="A1319" s="25"/>
      <c r="B1319" s="26"/>
      <c r="D1319" s="26"/>
      <c r="E1319" s="83"/>
      <c r="F1319" s="83"/>
      <c r="G1319" s="249"/>
      <c r="H1319" s="249"/>
      <c r="I1319" s="249"/>
      <c r="J1319" s="72"/>
      <c r="K1319" s="66"/>
      <c r="L1319" s="251"/>
    </row>
    <row r="1320" spans="1:12" s="55" customFormat="1" ht="22.5" customHeight="1" thickBot="1" x14ac:dyDescent="0.25">
      <c r="A1320" s="25"/>
      <c r="B1320" s="26"/>
      <c r="D1320" s="26"/>
      <c r="E1320" s="83"/>
      <c r="F1320" s="83"/>
      <c r="G1320" s="249"/>
      <c r="H1320" s="249"/>
      <c r="I1320" s="249"/>
      <c r="J1320" s="72"/>
      <c r="K1320" s="66"/>
      <c r="L1320" s="251"/>
    </row>
    <row r="1321" spans="1:12" s="55" customFormat="1" ht="23.1" customHeight="1" x14ac:dyDescent="0.2">
      <c r="A1321" s="592" t="s">
        <v>3</v>
      </c>
      <c r="B1321" s="594" t="s">
        <v>4</v>
      </c>
      <c r="C1321" s="594" t="s">
        <v>5</v>
      </c>
      <c r="D1321" s="452" t="s">
        <v>6</v>
      </c>
      <c r="E1321" s="596" t="s">
        <v>53</v>
      </c>
      <c r="F1321" s="596"/>
      <c r="G1321" s="596"/>
      <c r="H1321" s="596"/>
      <c r="I1321" s="596"/>
      <c r="J1321" s="452" t="s">
        <v>8</v>
      </c>
      <c r="K1321" s="597" t="s">
        <v>9</v>
      </c>
      <c r="L1321" s="599" t="s">
        <v>10</v>
      </c>
    </row>
    <row r="1322" spans="1:12" s="55" customFormat="1" ht="23.1" customHeight="1" thickBot="1" x14ac:dyDescent="0.25">
      <c r="A1322" s="593"/>
      <c r="B1322" s="595"/>
      <c r="C1322" s="595"/>
      <c r="D1322" s="453" t="s">
        <v>11</v>
      </c>
      <c r="E1322" s="175" t="s">
        <v>12</v>
      </c>
      <c r="F1322" s="175" t="s">
        <v>13</v>
      </c>
      <c r="G1322" s="176" t="s">
        <v>14</v>
      </c>
      <c r="H1322" s="176" t="s">
        <v>15</v>
      </c>
      <c r="I1322" s="176" t="s">
        <v>98</v>
      </c>
      <c r="J1322" s="177" t="s">
        <v>16</v>
      </c>
      <c r="K1322" s="598"/>
      <c r="L1322" s="600"/>
    </row>
    <row r="1323" spans="1:12" s="55" customFormat="1" ht="22.5" customHeight="1" x14ac:dyDescent="0.2">
      <c r="A1323" s="211">
        <v>110</v>
      </c>
      <c r="B1323" s="11" t="s">
        <v>533</v>
      </c>
      <c r="C1323" s="16" t="s">
        <v>364</v>
      </c>
      <c r="D1323" s="55" t="s">
        <v>534</v>
      </c>
      <c r="E1323" s="34" t="s">
        <v>72</v>
      </c>
      <c r="F1323" s="34" t="s">
        <v>72</v>
      </c>
      <c r="G1323" s="34" t="s">
        <v>72</v>
      </c>
      <c r="H1323" s="78">
        <v>140000</v>
      </c>
      <c r="I1323" s="34" t="s">
        <v>72</v>
      </c>
      <c r="J1323" s="36" t="s">
        <v>542</v>
      </c>
      <c r="K1323" s="16" t="s">
        <v>369</v>
      </c>
      <c r="L1323" s="80" t="s">
        <v>18</v>
      </c>
    </row>
    <row r="1324" spans="1:12" s="55" customFormat="1" ht="22.5" customHeight="1" x14ac:dyDescent="0.2">
      <c r="A1324" s="199"/>
      <c r="B1324" s="11" t="s">
        <v>544</v>
      </c>
      <c r="C1324" s="16" t="s">
        <v>365</v>
      </c>
      <c r="D1324" s="55" t="s">
        <v>535</v>
      </c>
      <c r="E1324" s="61"/>
      <c r="F1324" s="61"/>
      <c r="G1324" s="78"/>
      <c r="H1324" s="78"/>
      <c r="I1324" s="78"/>
      <c r="J1324" s="36" t="s">
        <v>145</v>
      </c>
      <c r="K1324" s="16" t="s">
        <v>370</v>
      </c>
      <c r="L1324" s="80"/>
    </row>
    <row r="1325" spans="1:12" s="55" customFormat="1" ht="22.5" customHeight="1" x14ac:dyDescent="0.2">
      <c r="A1325" s="199"/>
      <c r="B1325" s="11" t="s">
        <v>545</v>
      </c>
      <c r="C1325" s="16" t="s">
        <v>139</v>
      </c>
      <c r="D1325" s="11" t="s">
        <v>536</v>
      </c>
      <c r="E1325" s="61"/>
      <c r="F1325" s="61"/>
      <c r="G1325" s="78"/>
      <c r="H1325" s="78"/>
      <c r="I1325" s="78"/>
      <c r="J1325" s="36"/>
      <c r="K1325" s="16" t="s">
        <v>371</v>
      </c>
      <c r="L1325" s="80"/>
    </row>
    <row r="1326" spans="1:12" s="55" customFormat="1" ht="22.5" customHeight="1" x14ac:dyDescent="0.2">
      <c r="A1326" s="199"/>
      <c r="B1326" s="11"/>
      <c r="C1326" s="16"/>
      <c r="D1326" s="53" t="s">
        <v>537</v>
      </c>
      <c r="E1326" s="61"/>
      <c r="F1326" s="61"/>
      <c r="G1326" s="78"/>
      <c r="H1326" s="78"/>
      <c r="I1326" s="78"/>
      <c r="J1326" s="36"/>
      <c r="K1326" s="16" t="s">
        <v>372</v>
      </c>
      <c r="L1326" s="80"/>
    </row>
    <row r="1327" spans="1:12" s="55" customFormat="1" ht="22.5" customHeight="1" x14ac:dyDescent="0.2">
      <c r="A1327" s="199"/>
      <c r="B1327" s="11"/>
      <c r="C1327" s="16"/>
      <c r="D1327" s="451" t="s">
        <v>1262</v>
      </c>
      <c r="E1327" s="61"/>
      <c r="F1327" s="61"/>
      <c r="G1327" s="78"/>
      <c r="H1327" s="78"/>
      <c r="I1327" s="78"/>
      <c r="J1327" s="36"/>
      <c r="K1327" s="56"/>
      <c r="L1327" s="80"/>
    </row>
    <row r="1328" spans="1:12" s="55" customFormat="1" ht="22.5" customHeight="1" x14ac:dyDescent="0.2">
      <c r="A1328" s="199"/>
      <c r="B1328" s="11"/>
      <c r="C1328" s="16"/>
      <c r="D1328" s="11" t="s">
        <v>538</v>
      </c>
      <c r="E1328" s="61"/>
      <c r="F1328" s="61"/>
      <c r="G1328" s="78"/>
      <c r="H1328" s="78"/>
      <c r="I1328" s="78"/>
      <c r="J1328" s="36"/>
      <c r="K1328" s="56"/>
      <c r="L1328" s="80"/>
    </row>
    <row r="1329" spans="1:12" s="55" customFormat="1" ht="22.5" customHeight="1" x14ac:dyDescent="0.2">
      <c r="A1329" s="199"/>
      <c r="B1329" s="11"/>
      <c r="C1329" s="16"/>
      <c r="D1329" s="53" t="s">
        <v>539</v>
      </c>
      <c r="E1329" s="61"/>
      <c r="F1329" s="61"/>
      <c r="G1329" s="78"/>
      <c r="H1329" s="78"/>
      <c r="I1329" s="78"/>
      <c r="J1329" s="36"/>
      <c r="K1329" s="56"/>
      <c r="L1329" s="80"/>
    </row>
    <row r="1330" spans="1:12" s="55" customFormat="1" ht="22.5" customHeight="1" x14ac:dyDescent="0.2">
      <c r="A1330" s="199"/>
      <c r="B1330" s="11"/>
      <c r="C1330" s="16"/>
      <c r="D1330" s="55" t="s">
        <v>540</v>
      </c>
      <c r="E1330" s="61"/>
      <c r="F1330" s="61"/>
      <c r="G1330" s="78"/>
      <c r="H1330" s="78"/>
      <c r="I1330" s="78"/>
      <c r="J1330" s="36"/>
      <c r="K1330" s="56"/>
      <c r="L1330" s="80"/>
    </row>
    <row r="1331" spans="1:12" s="55" customFormat="1" ht="22.5" customHeight="1" x14ac:dyDescent="0.2">
      <c r="A1331" s="199"/>
      <c r="B1331" s="11"/>
      <c r="C1331" s="16"/>
      <c r="D1331" s="11" t="s">
        <v>538</v>
      </c>
      <c r="E1331" s="61"/>
      <c r="F1331" s="61"/>
      <c r="G1331" s="78"/>
      <c r="H1331" s="78"/>
      <c r="I1331" s="78"/>
      <c r="J1331" s="36"/>
      <c r="K1331" s="56"/>
      <c r="L1331" s="80"/>
    </row>
    <row r="1332" spans="1:12" s="55" customFormat="1" ht="22.5" customHeight="1" x14ac:dyDescent="0.2">
      <c r="A1332" s="199"/>
      <c r="B1332" s="11"/>
      <c r="C1332" s="16"/>
      <c r="D1332" s="53" t="s">
        <v>539</v>
      </c>
      <c r="E1332" s="61"/>
      <c r="F1332" s="61"/>
      <c r="G1332" s="78"/>
      <c r="H1332" s="78"/>
      <c r="I1332" s="78"/>
      <c r="J1332" s="36"/>
      <c r="K1332" s="56"/>
      <c r="L1332" s="80"/>
    </row>
    <row r="1333" spans="1:12" s="55" customFormat="1" ht="22.5" customHeight="1" x14ac:dyDescent="0.2">
      <c r="A1333" s="199"/>
      <c r="B1333" s="11"/>
      <c r="C1333" s="16"/>
      <c r="D1333" s="55" t="s">
        <v>541</v>
      </c>
      <c r="E1333" s="61"/>
      <c r="F1333" s="61"/>
      <c r="G1333" s="78"/>
      <c r="H1333" s="78"/>
      <c r="I1333" s="78"/>
      <c r="J1333" s="36"/>
      <c r="K1333" s="56"/>
      <c r="L1333" s="80"/>
    </row>
    <row r="1334" spans="1:12" s="55" customFormat="1" ht="22.5" customHeight="1" x14ac:dyDescent="0.2">
      <c r="A1334" s="199"/>
      <c r="B1334" s="11"/>
      <c r="C1334" s="16"/>
      <c r="D1334" s="11" t="s">
        <v>536</v>
      </c>
      <c r="E1334" s="61"/>
      <c r="F1334" s="61"/>
      <c r="G1334" s="78"/>
      <c r="H1334" s="78"/>
      <c r="I1334" s="78"/>
      <c r="J1334" s="36"/>
      <c r="K1334" s="56"/>
      <c r="L1334" s="80"/>
    </row>
    <row r="1335" spans="1:12" s="55" customFormat="1" ht="22.5" customHeight="1" x14ac:dyDescent="0.2">
      <c r="A1335" s="199"/>
      <c r="B1335" s="11"/>
      <c r="C1335" s="16"/>
      <c r="D1335" s="11" t="s">
        <v>539</v>
      </c>
      <c r="E1335" s="61"/>
      <c r="F1335" s="61"/>
      <c r="G1335" s="78"/>
      <c r="H1335" s="78"/>
      <c r="I1335" s="78"/>
      <c r="J1335" s="36"/>
      <c r="K1335" s="56"/>
      <c r="L1335" s="80"/>
    </row>
    <row r="1336" spans="1:12" s="55" customFormat="1" ht="22.5" customHeight="1" x14ac:dyDescent="0.2">
      <c r="A1336" s="199"/>
      <c r="B1336" s="11"/>
      <c r="C1336" s="16"/>
      <c r="D1336" s="11" t="s">
        <v>184</v>
      </c>
      <c r="E1336" s="61"/>
      <c r="F1336" s="61"/>
      <c r="G1336" s="78"/>
      <c r="H1336" s="78"/>
      <c r="I1336" s="78"/>
      <c r="J1336" s="36"/>
      <c r="K1336" s="56"/>
      <c r="L1336" s="80"/>
    </row>
    <row r="1337" spans="1:12" s="55" customFormat="1" ht="22.5" customHeight="1" thickBot="1" x14ac:dyDescent="0.25">
      <c r="A1337" s="20"/>
      <c r="B1337" s="21"/>
      <c r="C1337" s="60"/>
      <c r="D1337" s="240" t="s">
        <v>188</v>
      </c>
      <c r="E1337" s="70"/>
      <c r="F1337" s="70"/>
      <c r="G1337" s="196"/>
      <c r="H1337" s="196"/>
      <c r="I1337" s="196"/>
      <c r="J1337" s="67"/>
      <c r="K1337" s="64"/>
      <c r="L1337" s="192"/>
    </row>
    <row r="1338" spans="1:12" s="55" customFormat="1" ht="22.5" customHeight="1" x14ac:dyDescent="0.2">
      <c r="A1338" s="39"/>
      <c r="B1338" s="40"/>
      <c r="C1338" s="54"/>
      <c r="D1338" s="40"/>
      <c r="E1338" s="82"/>
      <c r="F1338" s="82"/>
      <c r="G1338" s="331"/>
      <c r="H1338" s="331"/>
      <c r="I1338" s="331"/>
      <c r="J1338" s="69"/>
      <c r="K1338" s="65"/>
      <c r="L1338" s="333"/>
    </row>
    <row r="1339" spans="1:12" s="55" customFormat="1" ht="22.5" customHeight="1" x14ac:dyDescent="0.2">
      <c r="A1339" s="25"/>
      <c r="B1339" s="26"/>
      <c r="D1339" s="26"/>
      <c r="E1339" s="83"/>
      <c r="F1339" s="83"/>
      <c r="G1339" s="249"/>
      <c r="H1339" s="249"/>
      <c r="I1339" s="249"/>
      <c r="J1339" s="72"/>
      <c r="K1339" s="66"/>
      <c r="L1339" s="251"/>
    </row>
    <row r="1340" spans="1:12" s="55" customFormat="1" ht="22.5" customHeight="1" x14ac:dyDescent="0.2">
      <c r="A1340" s="25"/>
      <c r="B1340" s="26"/>
      <c r="D1340" s="26"/>
      <c r="E1340" s="83"/>
      <c r="F1340" s="83"/>
      <c r="G1340" s="249"/>
      <c r="H1340" s="249"/>
      <c r="I1340" s="249"/>
      <c r="J1340" s="72"/>
      <c r="K1340" s="66"/>
      <c r="L1340" s="251"/>
    </row>
    <row r="1341" spans="1:12" s="55" customFormat="1" ht="22.5" customHeight="1" x14ac:dyDescent="0.2">
      <c r="A1341" s="25"/>
      <c r="B1341" s="26"/>
      <c r="D1341" s="26"/>
      <c r="E1341" s="83"/>
      <c r="F1341" s="83"/>
      <c r="G1341" s="249"/>
      <c r="H1341" s="249"/>
      <c r="I1341" s="249"/>
      <c r="J1341" s="72"/>
      <c r="K1341" s="66"/>
      <c r="L1341" s="251"/>
    </row>
    <row r="1342" spans="1:12" s="55" customFormat="1" ht="22.5" customHeight="1" x14ac:dyDescent="0.2">
      <c r="A1342" s="25"/>
      <c r="B1342" s="26"/>
      <c r="D1342" s="26"/>
      <c r="E1342" s="83"/>
      <c r="F1342" s="83"/>
      <c r="G1342" s="249"/>
      <c r="H1342" s="249"/>
      <c r="I1342" s="249"/>
      <c r="J1342" s="72"/>
      <c r="K1342" s="66"/>
      <c r="L1342" s="251"/>
    </row>
    <row r="1343" spans="1:12" s="55" customFormat="1" ht="22.5" customHeight="1" x14ac:dyDescent="0.2">
      <c r="A1343" s="25"/>
      <c r="B1343" s="26"/>
      <c r="D1343" s="26"/>
      <c r="E1343" s="83"/>
      <c r="F1343" s="83"/>
      <c r="G1343" s="249"/>
      <c r="H1343" s="249"/>
      <c r="I1343" s="249"/>
      <c r="J1343" s="72"/>
      <c r="K1343" s="66"/>
      <c r="L1343" s="251"/>
    </row>
    <row r="1344" spans="1:12" s="55" customFormat="1" ht="22.5" customHeight="1" thickBot="1" x14ac:dyDescent="0.25">
      <c r="A1344" s="25"/>
      <c r="B1344" s="26"/>
      <c r="D1344" s="26"/>
      <c r="E1344" s="83"/>
      <c r="F1344" s="83"/>
      <c r="G1344" s="249"/>
      <c r="H1344" s="249"/>
      <c r="I1344" s="249"/>
      <c r="J1344" s="72"/>
      <c r="K1344" s="66"/>
      <c r="L1344" s="251"/>
    </row>
    <row r="1345" spans="1:12" s="55" customFormat="1" ht="23.1" customHeight="1" x14ac:dyDescent="0.2">
      <c r="A1345" s="592" t="s">
        <v>3</v>
      </c>
      <c r="B1345" s="594" t="s">
        <v>4</v>
      </c>
      <c r="C1345" s="594" t="s">
        <v>5</v>
      </c>
      <c r="D1345" s="452" t="s">
        <v>6</v>
      </c>
      <c r="E1345" s="596" t="s">
        <v>53</v>
      </c>
      <c r="F1345" s="596"/>
      <c r="G1345" s="596"/>
      <c r="H1345" s="596"/>
      <c r="I1345" s="596"/>
      <c r="J1345" s="452" t="s">
        <v>8</v>
      </c>
      <c r="K1345" s="597" t="s">
        <v>9</v>
      </c>
      <c r="L1345" s="599" t="s">
        <v>10</v>
      </c>
    </row>
    <row r="1346" spans="1:12" s="55" customFormat="1" ht="23.1" customHeight="1" thickBot="1" x14ac:dyDescent="0.25">
      <c r="A1346" s="593"/>
      <c r="B1346" s="595"/>
      <c r="C1346" s="595"/>
      <c r="D1346" s="453" t="s">
        <v>11</v>
      </c>
      <c r="E1346" s="175" t="s">
        <v>12</v>
      </c>
      <c r="F1346" s="175" t="s">
        <v>13</v>
      </c>
      <c r="G1346" s="176" t="s">
        <v>14</v>
      </c>
      <c r="H1346" s="176" t="s">
        <v>15</v>
      </c>
      <c r="I1346" s="176" t="s">
        <v>98</v>
      </c>
      <c r="J1346" s="177" t="s">
        <v>16</v>
      </c>
      <c r="K1346" s="598"/>
      <c r="L1346" s="600"/>
    </row>
    <row r="1347" spans="1:12" s="55" customFormat="1" ht="22.5" customHeight="1" x14ac:dyDescent="0.2">
      <c r="A1347" s="211">
        <v>111</v>
      </c>
      <c r="B1347" s="11" t="s">
        <v>543</v>
      </c>
      <c r="C1347" s="16" t="s">
        <v>364</v>
      </c>
      <c r="D1347" s="55" t="s">
        <v>534</v>
      </c>
      <c r="E1347" s="34" t="s">
        <v>72</v>
      </c>
      <c r="F1347" s="34" t="s">
        <v>72</v>
      </c>
      <c r="G1347" s="34" t="s">
        <v>72</v>
      </c>
      <c r="H1347" s="78">
        <v>120000</v>
      </c>
      <c r="I1347" s="34" t="s">
        <v>72</v>
      </c>
      <c r="J1347" s="36" t="s">
        <v>542</v>
      </c>
      <c r="K1347" s="16" t="s">
        <v>369</v>
      </c>
      <c r="L1347" s="80" t="s">
        <v>18</v>
      </c>
    </row>
    <row r="1348" spans="1:12" s="55" customFormat="1" ht="22.5" customHeight="1" x14ac:dyDescent="0.2">
      <c r="A1348" s="199"/>
      <c r="B1348" s="11" t="s">
        <v>502</v>
      </c>
      <c r="C1348" s="16" t="s">
        <v>365</v>
      </c>
      <c r="D1348" s="55" t="s">
        <v>546</v>
      </c>
      <c r="E1348" s="61"/>
      <c r="F1348" s="61"/>
      <c r="G1348" s="78"/>
      <c r="H1348" s="78"/>
      <c r="I1348" s="78"/>
      <c r="J1348" s="36" t="s">
        <v>145</v>
      </c>
      <c r="K1348" s="16" t="s">
        <v>370</v>
      </c>
      <c r="L1348" s="80"/>
    </row>
    <row r="1349" spans="1:12" s="55" customFormat="1" ht="22.5" customHeight="1" x14ac:dyDescent="0.2">
      <c r="A1349" s="199"/>
      <c r="B1349" s="11"/>
      <c r="C1349" s="16" t="s">
        <v>139</v>
      </c>
      <c r="D1349" s="11" t="s">
        <v>536</v>
      </c>
      <c r="E1349" s="61"/>
      <c r="F1349" s="61"/>
      <c r="G1349" s="78"/>
      <c r="H1349" s="78"/>
      <c r="I1349" s="78"/>
      <c r="J1349" s="36"/>
      <c r="K1349" s="16" t="s">
        <v>371</v>
      </c>
      <c r="L1349" s="80"/>
    </row>
    <row r="1350" spans="1:12" s="55" customFormat="1" ht="22.5" customHeight="1" x14ac:dyDescent="0.2">
      <c r="A1350" s="199"/>
      <c r="B1350" s="11"/>
      <c r="C1350" s="16"/>
      <c r="D1350" s="53" t="s">
        <v>537</v>
      </c>
      <c r="E1350" s="61"/>
      <c r="F1350" s="61"/>
      <c r="G1350" s="78"/>
      <c r="H1350" s="78"/>
      <c r="I1350" s="78"/>
      <c r="J1350" s="36"/>
      <c r="K1350" s="16" t="s">
        <v>372</v>
      </c>
      <c r="L1350" s="80"/>
    </row>
    <row r="1351" spans="1:12" s="55" customFormat="1" ht="22.5" customHeight="1" x14ac:dyDescent="0.2">
      <c r="A1351" s="199"/>
      <c r="B1351" s="11"/>
      <c r="C1351" s="16"/>
      <c r="D1351" s="55" t="s">
        <v>547</v>
      </c>
      <c r="E1351" s="61"/>
      <c r="F1351" s="61"/>
      <c r="G1351" s="78"/>
      <c r="H1351" s="78"/>
      <c r="I1351" s="78"/>
      <c r="J1351" s="36"/>
      <c r="K1351" s="56"/>
      <c r="L1351" s="80"/>
    </row>
    <row r="1352" spans="1:12" s="55" customFormat="1" ht="22.5" customHeight="1" x14ac:dyDescent="0.2">
      <c r="A1352" s="199"/>
      <c r="B1352" s="11"/>
      <c r="C1352" s="16"/>
      <c r="D1352" s="11" t="s">
        <v>538</v>
      </c>
      <c r="E1352" s="61"/>
      <c r="F1352" s="61"/>
      <c r="G1352" s="78"/>
      <c r="H1352" s="78"/>
      <c r="I1352" s="78"/>
      <c r="J1352" s="36"/>
      <c r="K1352" s="56"/>
      <c r="L1352" s="80"/>
    </row>
    <row r="1353" spans="1:12" s="55" customFormat="1" ht="22.5" customHeight="1" x14ac:dyDescent="0.2">
      <c r="A1353" s="199"/>
      <c r="B1353" s="11"/>
      <c r="C1353" s="16"/>
      <c r="D1353" s="53" t="s">
        <v>539</v>
      </c>
      <c r="E1353" s="61"/>
      <c r="F1353" s="61"/>
      <c r="G1353" s="78"/>
      <c r="H1353" s="78"/>
      <c r="I1353" s="78"/>
      <c r="J1353" s="36"/>
      <c r="K1353" s="56"/>
      <c r="L1353" s="80"/>
    </row>
    <row r="1354" spans="1:12" s="55" customFormat="1" ht="22.5" customHeight="1" x14ac:dyDescent="0.2">
      <c r="A1354" s="199"/>
      <c r="B1354" s="11"/>
      <c r="C1354" s="16"/>
      <c r="D1354" s="55" t="s">
        <v>548</v>
      </c>
      <c r="E1354" s="61"/>
      <c r="F1354" s="61"/>
      <c r="G1354" s="78"/>
      <c r="H1354" s="78"/>
      <c r="I1354" s="78"/>
      <c r="J1354" s="36"/>
      <c r="K1354" s="56"/>
      <c r="L1354" s="80"/>
    </row>
    <row r="1355" spans="1:12" s="55" customFormat="1" ht="22.5" customHeight="1" x14ac:dyDescent="0.2">
      <c r="A1355" s="199"/>
      <c r="B1355" s="11"/>
      <c r="C1355" s="16"/>
      <c r="D1355" s="11" t="s">
        <v>549</v>
      </c>
      <c r="E1355" s="61"/>
      <c r="F1355" s="61"/>
      <c r="G1355" s="78"/>
      <c r="H1355" s="78"/>
      <c r="I1355" s="78"/>
      <c r="J1355" s="36"/>
      <c r="K1355" s="56"/>
      <c r="L1355" s="80"/>
    </row>
    <row r="1356" spans="1:12" s="55" customFormat="1" ht="22.5" customHeight="1" x14ac:dyDescent="0.2">
      <c r="A1356" s="199"/>
      <c r="B1356" s="11"/>
      <c r="C1356" s="16"/>
      <c r="D1356" s="53" t="s">
        <v>537</v>
      </c>
      <c r="E1356" s="61"/>
      <c r="F1356" s="61"/>
      <c r="G1356" s="78"/>
      <c r="H1356" s="78"/>
      <c r="I1356" s="78"/>
      <c r="J1356" s="36"/>
      <c r="K1356" s="56"/>
      <c r="L1356" s="80"/>
    </row>
    <row r="1357" spans="1:12" s="55" customFormat="1" ht="22.5" customHeight="1" x14ac:dyDescent="0.2">
      <c r="A1357" s="199"/>
      <c r="B1357" s="11"/>
      <c r="C1357" s="16"/>
      <c r="D1357" s="55" t="s">
        <v>550</v>
      </c>
      <c r="E1357" s="61"/>
      <c r="F1357" s="61"/>
      <c r="G1357" s="78"/>
      <c r="H1357" s="78"/>
      <c r="I1357" s="78"/>
      <c r="J1357" s="36"/>
      <c r="K1357" s="56"/>
      <c r="L1357" s="80"/>
    </row>
    <row r="1358" spans="1:12" s="55" customFormat="1" ht="22.5" customHeight="1" x14ac:dyDescent="0.2">
      <c r="A1358" s="199"/>
      <c r="B1358" s="11"/>
      <c r="C1358" s="16"/>
      <c r="D1358" s="11" t="s">
        <v>538</v>
      </c>
      <c r="E1358" s="61"/>
      <c r="F1358" s="61"/>
      <c r="G1358" s="78"/>
      <c r="H1358" s="78"/>
      <c r="I1358" s="78"/>
      <c r="J1358" s="36"/>
      <c r="K1358" s="56"/>
      <c r="L1358" s="80"/>
    </row>
    <row r="1359" spans="1:12" s="55" customFormat="1" ht="22.5" customHeight="1" x14ac:dyDescent="0.2">
      <c r="A1359" s="199"/>
      <c r="B1359" s="11"/>
      <c r="C1359" s="16"/>
      <c r="D1359" s="53" t="s">
        <v>539</v>
      </c>
      <c r="E1359" s="61"/>
      <c r="F1359" s="61"/>
      <c r="G1359" s="78"/>
      <c r="H1359" s="78"/>
      <c r="I1359" s="78"/>
      <c r="J1359" s="36"/>
      <c r="K1359" s="56"/>
      <c r="L1359" s="80"/>
    </row>
    <row r="1360" spans="1:12" s="55" customFormat="1" ht="22.5" customHeight="1" x14ac:dyDescent="0.2">
      <c r="A1360" s="199"/>
      <c r="B1360" s="11"/>
      <c r="C1360" s="16"/>
      <c r="D1360" s="11" t="s">
        <v>184</v>
      </c>
      <c r="E1360" s="61"/>
      <c r="F1360" s="61"/>
      <c r="G1360" s="78"/>
      <c r="H1360" s="78"/>
      <c r="I1360" s="78"/>
      <c r="J1360" s="36"/>
      <c r="K1360" s="56"/>
      <c r="L1360" s="80"/>
    </row>
    <row r="1361" spans="1:12" s="55" customFormat="1" ht="22.5" customHeight="1" x14ac:dyDescent="0.2">
      <c r="A1361" s="29"/>
      <c r="B1361" s="17"/>
      <c r="C1361" s="38"/>
      <c r="D1361" s="17" t="s">
        <v>188</v>
      </c>
      <c r="E1361" s="62"/>
      <c r="F1361" s="62"/>
      <c r="G1361" s="79"/>
      <c r="H1361" s="79"/>
      <c r="I1361" s="79"/>
      <c r="J1361" s="47"/>
      <c r="K1361" s="58"/>
      <c r="L1361" s="81"/>
    </row>
    <row r="1362" spans="1:12" s="55" customFormat="1" ht="22.5" customHeight="1" x14ac:dyDescent="0.2">
      <c r="A1362" s="211">
        <v>112</v>
      </c>
      <c r="B1362" s="11" t="s">
        <v>1330</v>
      </c>
      <c r="C1362" s="16" t="s">
        <v>38</v>
      </c>
      <c r="D1362" s="55" t="s">
        <v>775</v>
      </c>
      <c r="E1362" s="34" t="s">
        <v>72</v>
      </c>
      <c r="F1362" s="34" t="s">
        <v>72</v>
      </c>
      <c r="G1362" s="34" t="s">
        <v>72</v>
      </c>
      <c r="H1362" s="78">
        <v>80000</v>
      </c>
      <c r="I1362" s="34" t="s">
        <v>72</v>
      </c>
      <c r="J1362" s="36" t="s">
        <v>303</v>
      </c>
      <c r="K1362" s="281" t="s">
        <v>80</v>
      </c>
      <c r="L1362" s="80" t="s">
        <v>18</v>
      </c>
    </row>
    <row r="1363" spans="1:12" s="55" customFormat="1" ht="22.5" customHeight="1" x14ac:dyDescent="0.2">
      <c r="A1363" s="199"/>
      <c r="B1363" s="11" t="s">
        <v>502</v>
      </c>
      <c r="C1363" s="16" t="s">
        <v>132</v>
      </c>
      <c r="D1363" s="11" t="s">
        <v>551</v>
      </c>
      <c r="E1363" s="61"/>
      <c r="F1363" s="61"/>
      <c r="G1363" s="78"/>
      <c r="H1363" s="78"/>
      <c r="I1363" s="78"/>
      <c r="J1363" s="36" t="s">
        <v>260</v>
      </c>
      <c r="K1363" s="281" t="s">
        <v>133</v>
      </c>
      <c r="L1363" s="80"/>
    </row>
    <row r="1364" spans="1:12" s="55" customFormat="1" ht="22.5" customHeight="1" x14ac:dyDescent="0.2">
      <c r="A1364" s="199"/>
      <c r="B1364" s="11"/>
      <c r="C1364" s="16" t="s">
        <v>300</v>
      </c>
      <c r="D1364" s="11" t="s">
        <v>1443</v>
      </c>
      <c r="E1364" s="61"/>
      <c r="F1364" s="61"/>
      <c r="G1364" s="78"/>
      <c r="H1364" s="78"/>
      <c r="I1364" s="78"/>
      <c r="J1364" s="36"/>
      <c r="K1364" s="281" t="s">
        <v>261</v>
      </c>
      <c r="L1364" s="80"/>
    </row>
    <row r="1365" spans="1:12" s="55" customFormat="1" ht="22.5" customHeight="1" x14ac:dyDescent="0.2">
      <c r="A1365" s="199"/>
      <c r="B1365" s="11"/>
      <c r="C1365" s="16" t="s">
        <v>30</v>
      </c>
      <c r="D1365" s="11" t="s">
        <v>184</v>
      </c>
      <c r="E1365" s="61"/>
      <c r="F1365" s="61"/>
      <c r="G1365" s="78"/>
      <c r="H1365" s="78"/>
      <c r="I1365" s="78"/>
      <c r="J1365" s="36"/>
      <c r="K1365" s="281" t="s">
        <v>262</v>
      </c>
      <c r="L1365" s="80"/>
    </row>
    <row r="1366" spans="1:12" s="55" customFormat="1" ht="22.5" customHeight="1" thickBot="1" x14ac:dyDescent="0.25">
      <c r="A1366" s="199"/>
      <c r="B1366" s="11"/>
      <c r="C1366" s="16"/>
      <c r="D1366" s="26" t="s">
        <v>188</v>
      </c>
      <c r="E1366" s="61"/>
      <c r="F1366" s="61"/>
      <c r="G1366" s="78"/>
      <c r="H1366" s="78"/>
      <c r="I1366" s="78"/>
      <c r="J1366" s="36"/>
      <c r="K1366" s="281" t="s">
        <v>35</v>
      </c>
      <c r="L1366" s="80"/>
    </row>
    <row r="1367" spans="1:12" s="94" customFormat="1" ht="22.5" customHeight="1" x14ac:dyDescent="0.2">
      <c r="A1367" s="404"/>
      <c r="B1367" s="405"/>
      <c r="C1367" s="406"/>
      <c r="D1367" s="405"/>
      <c r="E1367" s="407"/>
      <c r="F1367" s="407"/>
      <c r="G1367" s="408"/>
      <c r="H1367" s="408"/>
      <c r="I1367" s="408"/>
      <c r="J1367" s="409"/>
      <c r="K1367" s="410"/>
      <c r="L1367" s="411"/>
    </row>
    <row r="1368" spans="1:12" s="94" customFormat="1" ht="22.5" customHeight="1" thickBot="1" x14ac:dyDescent="0.25">
      <c r="A1368" s="253"/>
      <c r="B1368" s="252"/>
      <c r="D1368" s="252"/>
      <c r="E1368" s="412"/>
      <c r="F1368" s="412"/>
      <c r="G1368" s="413"/>
      <c r="H1368" s="413"/>
      <c r="I1368" s="413"/>
      <c r="J1368" s="254"/>
      <c r="K1368" s="414"/>
      <c r="L1368" s="415"/>
    </row>
    <row r="1369" spans="1:12" s="55" customFormat="1" ht="23.1" customHeight="1" x14ac:dyDescent="0.2">
      <c r="A1369" s="592" t="s">
        <v>3</v>
      </c>
      <c r="B1369" s="594" t="s">
        <v>4</v>
      </c>
      <c r="C1369" s="594" t="s">
        <v>5</v>
      </c>
      <c r="D1369" s="376" t="s">
        <v>6</v>
      </c>
      <c r="E1369" s="596" t="s">
        <v>53</v>
      </c>
      <c r="F1369" s="596"/>
      <c r="G1369" s="596"/>
      <c r="H1369" s="596"/>
      <c r="I1369" s="596"/>
      <c r="J1369" s="376" t="s">
        <v>8</v>
      </c>
      <c r="K1369" s="597" t="s">
        <v>9</v>
      </c>
      <c r="L1369" s="599" t="s">
        <v>10</v>
      </c>
    </row>
    <row r="1370" spans="1:12" s="55" customFormat="1" ht="23.1" customHeight="1" thickBot="1" x14ac:dyDescent="0.25">
      <c r="A1370" s="593"/>
      <c r="B1370" s="595"/>
      <c r="C1370" s="595"/>
      <c r="D1370" s="377" t="s">
        <v>11</v>
      </c>
      <c r="E1370" s="175" t="s">
        <v>12</v>
      </c>
      <c r="F1370" s="175" t="s">
        <v>13</v>
      </c>
      <c r="G1370" s="176" t="s">
        <v>14</v>
      </c>
      <c r="H1370" s="176" t="s">
        <v>15</v>
      </c>
      <c r="I1370" s="176" t="s">
        <v>98</v>
      </c>
      <c r="J1370" s="177" t="s">
        <v>16</v>
      </c>
      <c r="K1370" s="598"/>
      <c r="L1370" s="600"/>
    </row>
    <row r="1371" spans="1:12" s="55" customFormat="1" ht="22.5" customHeight="1" x14ac:dyDescent="0.2">
      <c r="A1371" s="211">
        <v>113</v>
      </c>
      <c r="B1371" s="11" t="s">
        <v>298</v>
      </c>
      <c r="C1371" s="16" t="s">
        <v>38</v>
      </c>
      <c r="D1371" s="55" t="s">
        <v>775</v>
      </c>
      <c r="E1371" s="34" t="s">
        <v>72</v>
      </c>
      <c r="F1371" s="34" t="s">
        <v>72</v>
      </c>
      <c r="G1371" s="34" t="s">
        <v>72</v>
      </c>
      <c r="H1371" s="78">
        <v>80000</v>
      </c>
      <c r="I1371" s="34" t="s">
        <v>72</v>
      </c>
      <c r="J1371" s="36" t="s">
        <v>303</v>
      </c>
      <c r="K1371" s="281" t="s">
        <v>80</v>
      </c>
      <c r="L1371" s="80" t="s">
        <v>18</v>
      </c>
    </row>
    <row r="1372" spans="1:12" s="55" customFormat="1" ht="22.5" customHeight="1" x14ac:dyDescent="0.2">
      <c r="A1372" s="199"/>
      <c r="B1372" s="11" t="s">
        <v>506</v>
      </c>
      <c r="C1372" s="16" t="s">
        <v>132</v>
      </c>
      <c r="D1372" s="11" t="s">
        <v>551</v>
      </c>
      <c r="E1372" s="61"/>
      <c r="F1372" s="61"/>
      <c r="G1372" s="78"/>
      <c r="H1372" s="78"/>
      <c r="I1372" s="78"/>
      <c r="J1372" s="36" t="s">
        <v>260</v>
      </c>
      <c r="K1372" s="281" t="s">
        <v>133</v>
      </c>
      <c r="L1372" s="80"/>
    </row>
    <row r="1373" spans="1:12" s="55" customFormat="1" ht="22.5" customHeight="1" x14ac:dyDescent="0.2">
      <c r="A1373" s="199"/>
      <c r="B1373" s="11"/>
      <c r="C1373" s="16" t="s">
        <v>300</v>
      </c>
      <c r="D1373" s="11" t="s">
        <v>184</v>
      </c>
      <c r="E1373" s="61"/>
      <c r="F1373" s="61"/>
      <c r="G1373" s="78"/>
      <c r="H1373" s="78"/>
      <c r="I1373" s="78"/>
      <c r="J1373" s="36"/>
      <c r="K1373" s="281" t="s">
        <v>261</v>
      </c>
      <c r="L1373" s="80"/>
    </row>
    <row r="1374" spans="1:12" s="55" customFormat="1" ht="22.5" customHeight="1" x14ac:dyDescent="0.2">
      <c r="A1374" s="199"/>
      <c r="B1374" s="11"/>
      <c r="C1374" s="16" t="s">
        <v>30</v>
      </c>
      <c r="D1374" s="159" t="s">
        <v>188</v>
      </c>
      <c r="E1374" s="61"/>
      <c r="F1374" s="61"/>
      <c r="G1374" s="78"/>
      <c r="H1374" s="78"/>
      <c r="I1374" s="78"/>
      <c r="J1374" s="36"/>
      <c r="K1374" s="281" t="s">
        <v>262</v>
      </c>
      <c r="L1374" s="80"/>
    </row>
    <row r="1375" spans="1:12" s="55" customFormat="1" ht="22.5" customHeight="1" x14ac:dyDescent="0.2">
      <c r="A1375" s="29"/>
      <c r="B1375" s="17"/>
      <c r="C1375" s="38"/>
      <c r="D1375" s="17"/>
      <c r="E1375" s="62"/>
      <c r="F1375" s="62"/>
      <c r="G1375" s="79"/>
      <c r="H1375" s="79"/>
      <c r="I1375" s="79"/>
      <c r="J1375" s="47"/>
      <c r="K1375" s="330" t="s">
        <v>35</v>
      </c>
      <c r="L1375" s="81"/>
    </row>
    <row r="1376" spans="1:12" s="55" customFormat="1" ht="22.5" customHeight="1" x14ac:dyDescent="0.2">
      <c r="A1376" s="211">
        <v>114</v>
      </c>
      <c r="B1376" s="11" t="s">
        <v>1461</v>
      </c>
      <c r="C1376" s="16" t="s">
        <v>38</v>
      </c>
      <c r="D1376" s="55" t="s">
        <v>775</v>
      </c>
      <c r="E1376" s="34" t="s">
        <v>72</v>
      </c>
      <c r="F1376" s="34" t="s">
        <v>72</v>
      </c>
      <c r="G1376" s="34" t="s">
        <v>72</v>
      </c>
      <c r="H1376" s="78">
        <v>80000</v>
      </c>
      <c r="I1376" s="34" t="s">
        <v>72</v>
      </c>
      <c r="J1376" s="36" t="s">
        <v>303</v>
      </c>
      <c r="K1376" s="281" t="s">
        <v>80</v>
      </c>
      <c r="L1376" s="80" t="s">
        <v>18</v>
      </c>
    </row>
    <row r="1377" spans="1:12" s="55" customFormat="1" ht="22.5" customHeight="1" x14ac:dyDescent="0.2">
      <c r="A1377" s="199"/>
      <c r="B1377" s="11" t="s">
        <v>528</v>
      </c>
      <c r="C1377" s="16" t="s">
        <v>132</v>
      </c>
      <c r="D1377" s="11" t="s">
        <v>551</v>
      </c>
      <c r="E1377" s="61"/>
      <c r="F1377" s="61"/>
      <c r="G1377" s="78"/>
      <c r="H1377" s="78"/>
      <c r="I1377" s="78"/>
      <c r="J1377" s="36" t="s">
        <v>260</v>
      </c>
      <c r="K1377" s="281" t="s">
        <v>133</v>
      </c>
      <c r="L1377" s="80"/>
    </row>
    <row r="1378" spans="1:12" s="55" customFormat="1" ht="22.5" customHeight="1" x14ac:dyDescent="0.2">
      <c r="A1378" s="199"/>
      <c r="B1378" s="11" t="s">
        <v>505</v>
      </c>
      <c r="C1378" s="16" t="s">
        <v>300</v>
      </c>
      <c r="D1378" s="11" t="s">
        <v>184</v>
      </c>
      <c r="E1378" s="61"/>
      <c r="F1378" s="61"/>
      <c r="G1378" s="78"/>
      <c r="H1378" s="78"/>
      <c r="I1378" s="78"/>
      <c r="J1378" s="36"/>
      <c r="K1378" s="281" t="s">
        <v>261</v>
      </c>
      <c r="L1378" s="80"/>
    </row>
    <row r="1379" spans="1:12" s="55" customFormat="1" ht="22.5" customHeight="1" x14ac:dyDescent="0.2">
      <c r="A1379" s="199"/>
      <c r="B1379" s="11"/>
      <c r="C1379" s="16" t="s">
        <v>30</v>
      </c>
      <c r="D1379" s="159" t="s">
        <v>188</v>
      </c>
      <c r="E1379" s="61"/>
      <c r="F1379" s="61"/>
      <c r="G1379" s="78"/>
      <c r="H1379" s="78"/>
      <c r="I1379" s="78"/>
      <c r="J1379" s="36"/>
      <c r="K1379" s="281" t="s">
        <v>262</v>
      </c>
      <c r="L1379" s="80"/>
    </row>
    <row r="1380" spans="1:12" s="55" customFormat="1" ht="22.5" customHeight="1" x14ac:dyDescent="0.2">
      <c r="A1380" s="29"/>
      <c r="B1380" s="17"/>
      <c r="C1380" s="38"/>
      <c r="D1380" s="17"/>
      <c r="E1380" s="62"/>
      <c r="F1380" s="62"/>
      <c r="G1380" s="79"/>
      <c r="H1380" s="79"/>
      <c r="I1380" s="79"/>
      <c r="J1380" s="47"/>
      <c r="K1380" s="330" t="s">
        <v>35</v>
      </c>
      <c r="L1380" s="81"/>
    </row>
    <row r="1381" spans="1:12" s="55" customFormat="1" ht="22.5" customHeight="1" x14ac:dyDescent="0.2">
      <c r="A1381" s="211">
        <v>115</v>
      </c>
      <c r="B1381" s="11" t="s">
        <v>552</v>
      </c>
      <c r="C1381" s="16" t="s">
        <v>38</v>
      </c>
      <c r="D1381" s="26" t="s">
        <v>554</v>
      </c>
      <c r="E1381" s="34" t="s">
        <v>72</v>
      </c>
      <c r="F1381" s="34" t="s">
        <v>72</v>
      </c>
      <c r="G1381" s="34" t="s">
        <v>72</v>
      </c>
      <c r="H1381" s="78">
        <v>150000</v>
      </c>
      <c r="I1381" s="34" t="s">
        <v>72</v>
      </c>
      <c r="J1381" s="36" t="s">
        <v>911</v>
      </c>
      <c r="K1381" s="281" t="s">
        <v>80</v>
      </c>
      <c r="L1381" s="80" t="s">
        <v>18</v>
      </c>
    </row>
    <row r="1382" spans="1:12" s="55" customFormat="1" ht="22.5" customHeight="1" x14ac:dyDescent="0.2">
      <c r="A1382" s="199"/>
      <c r="B1382" s="11" t="s">
        <v>553</v>
      </c>
      <c r="C1382" s="16" t="s">
        <v>132</v>
      </c>
      <c r="D1382" s="26" t="s">
        <v>555</v>
      </c>
      <c r="E1382" s="61"/>
      <c r="F1382" s="61"/>
      <c r="G1382" s="78"/>
      <c r="H1382" s="78"/>
      <c r="I1382" s="78"/>
      <c r="J1382" s="36" t="s">
        <v>1004</v>
      </c>
      <c r="K1382" s="281" t="s">
        <v>133</v>
      </c>
      <c r="L1382" s="80"/>
    </row>
    <row r="1383" spans="1:12" s="55" customFormat="1" ht="22.5" customHeight="1" x14ac:dyDescent="0.2">
      <c r="A1383" s="199"/>
      <c r="B1383" s="11"/>
      <c r="C1383" s="16" t="s">
        <v>300</v>
      </c>
      <c r="D1383" s="26" t="s">
        <v>79</v>
      </c>
      <c r="E1383" s="61"/>
      <c r="F1383" s="61"/>
      <c r="G1383" s="78"/>
      <c r="H1383" s="78"/>
      <c r="I1383" s="78"/>
      <c r="J1383" s="36" t="s">
        <v>913</v>
      </c>
      <c r="K1383" s="281" t="s">
        <v>261</v>
      </c>
      <c r="L1383" s="80"/>
    </row>
    <row r="1384" spans="1:12" s="55" customFormat="1" ht="22.5" customHeight="1" x14ac:dyDescent="0.2">
      <c r="A1384" s="199"/>
      <c r="B1384" s="11"/>
      <c r="C1384" s="16" t="s">
        <v>30</v>
      </c>
      <c r="D1384" s="11" t="s">
        <v>482</v>
      </c>
      <c r="E1384" s="61"/>
      <c r="F1384" s="61"/>
      <c r="G1384" s="78"/>
      <c r="H1384" s="78"/>
      <c r="I1384" s="78"/>
      <c r="J1384" s="36"/>
      <c r="K1384" s="281" t="s">
        <v>262</v>
      </c>
      <c r="L1384" s="80"/>
    </row>
    <row r="1385" spans="1:12" s="55" customFormat="1" ht="22.5" customHeight="1" x14ac:dyDescent="0.2">
      <c r="A1385" s="29"/>
      <c r="B1385" s="17"/>
      <c r="C1385" s="38"/>
      <c r="D1385" s="401"/>
      <c r="E1385" s="62"/>
      <c r="F1385" s="62"/>
      <c r="G1385" s="79"/>
      <c r="H1385" s="79"/>
      <c r="I1385" s="79"/>
      <c r="J1385" s="47"/>
      <c r="K1385" s="330" t="s">
        <v>35</v>
      </c>
      <c r="L1385" s="81"/>
    </row>
    <row r="1386" spans="1:12" s="55" customFormat="1" ht="22.5" customHeight="1" x14ac:dyDescent="0.2">
      <c r="A1386" s="211">
        <v>116</v>
      </c>
      <c r="B1386" s="11" t="s">
        <v>1517</v>
      </c>
      <c r="C1386" s="16" t="s">
        <v>38</v>
      </c>
      <c r="D1386" s="26" t="s">
        <v>994</v>
      </c>
      <c r="E1386" s="34" t="s">
        <v>72</v>
      </c>
      <c r="F1386" s="34" t="s">
        <v>72</v>
      </c>
      <c r="G1386" s="34" t="s">
        <v>72</v>
      </c>
      <c r="H1386" s="78">
        <v>300000</v>
      </c>
      <c r="I1386" s="78">
        <v>300000</v>
      </c>
      <c r="J1386" s="36" t="s">
        <v>1519</v>
      </c>
      <c r="K1386" s="281" t="s">
        <v>80</v>
      </c>
      <c r="L1386" s="80" t="s">
        <v>18</v>
      </c>
    </row>
    <row r="1387" spans="1:12" s="55" customFormat="1" ht="22.5" customHeight="1" x14ac:dyDescent="0.2">
      <c r="A1387" s="199"/>
      <c r="B1387" s="11" t="s">
        <v>1518</v>
      </c>
      <c r="C1387" s="16" t="s">
        <v>132</v>
      </c>
      <c r="D1387" s="26" t="s">
        <v>1511</v>
      </c>
      <c r="E1387" s="61"/>
      <c r="F1387" s="61"/>
      <c r="G1387" s="78"/>
      <c r="H1387" s="78"/>
      <c r="I1387" s="78"/>
      <c r="J1387" s="36" t="s">
        <v>108</v>
      </c>
      <c r="K1387" s="281" t="s">
        <v>133</v>
      </c>
      <c r="L1387" s="80"/>
    </row>
    <row r="1388" spans="1:12" s="55" customFormat="1" ht="22.5" customHeight="1" x14ac:dyDescent="0.2">
      <c r="A1388" s="199"/>
      <c r="B1388" s="11"/>
      <c r="C1388" s="16" t="s">
        <v>300</v>
      </c>
      <c r="D1388" s="26" t="s">
        <v>1512</v>
      </c>
      <c r="E1388" s="61"/>
      <c r="F1388" s="61"/>
      <c r="G1388" s="78"/>
      <c r="H1388" s="78"/>
      <c r="I1388" s="78"/>
      <c r="J1388" s="36" t="s">
        <v>36</v>
      </c>
      <c r="K1388" s="281" t="s">
        <v>261</v>
      </c>
      <c r="L1388" s="80"/>
    </row>
    <row r="1389" spans="1:12" s="55" customFormat="1" ht="22.5" customHeight="1" x14ac:dyDescent="0.2">
      <c r="A1389" s="199"/>
      <c r="B1389" s="11"/>
      <c r="C1389" s="16" t="s">
        <v>30</v>
      </c>
      <c r="D1389" s="11" t="s">
        <v>482</v>
      </c>
      <c r="E1389" s="61"/>
      <c r="F1389" s="61"/>
      <c r="G1389" s="78"/>
      <c r="H1389" s="78"/>
      <c r="I1389" s="78"/>
      <c r="J1389" s="36"/>
      <c r="K1389" s="281" t="s">
        <v>262</v>
      </c>
      <c r="L1389" s="80"/>
    </row>
    <row r="1390" spans="1:12" s="55" customFormat="1" ht="22.5" customHeight="1" thickBot="1" x14ac:dyDescent="0.25">
      <c r="A1390" s="199"/>
      <c r="B1390" s="11"/>
      <c r="C1390" s="16"/>
      <c r="D1390" s="26"/>
      <c r="E1390" s="61"/>
      <c r="F1390" s="61"/>
      <c r="G1390" s="78"/>
      <c r="H1390" s="78"/>
      <c r="I1390" s="78"/>
      <c r="J1390" s="36"/>
      <c r="K1390" s="281" t="s">
        <v>35</v>
      </c>
      <c r="L1390" s="80"/>
    </row>
    <row r="1391" spans="1:12" s="55" customFormat="1" ht="22.5" customHeight="1" x14ac:dyDescent="0.2">
      <c r="A1391" s="39"/>
      <c r="B1391" s="40"/>
      <c r="C1391" s="54"/>
      <c r="D1391" s="40"/>
      <c r="E1391" s="82"/>
      <c r="F1391" s="82"/>
      <c r="G1391" s="331"/>
      <c r="H1391" s="331"/>
      <c r="I1391" s="331"/>
      <c r="J1391" s="69"/>
      <c r="K1391" s="332"/>
      <c r="L1391" s="333"/>
    </row>
    <row r="1392" spans="1:12" s="55" customFormat="1" ht="22.5" customHeight="1" thickBot="1" x14ac:dyDescent="0.25">
      <c r="A1392" s="25"/>
      <c r="B1392" s="26"/>
      <c r="D1392" s="26"/>
      <c r="E1392" s="83"/>
      <c r="F1392" s="83"/>
      <c r="G1392" s="249"/>
      <c r="H1392" s="249"/>
      <c r="I1392" s="249"/>
      <c r="J1392" s="72"/>
      <c r="K1392" s="328"/>
      <c r="L1392" s="251"/>
    </row>
    <row r="1393" spans="1:12" s="55" customFormat="1" ht="23.1" customHeight="1" x14ac:dyDescent="0.2">
      <c r="A1393" s="592" t="s">
        <v>3</v>
      </c>
      <c r="B1393" s="594" t="s">
        <v>4</v>
      </c>
      <c r="C1393" s="594" t="s">
        <v>5</v>
      </c>
      <c r="D1393" s="376" t="s">
        <v>6</v>
      </c>
      <c r="E1393" s="596" t="s">
        <v>53</v>
      </c>
      <c r="F1393" s="596"/>
      <c r="G1393" s="596"/>
      <c r="H1393" s="596"/>
      <c r="I1393" s="596"/>
      <c r="J1393" s="376" t="s">
        <v>8</v>
      </c>
      <c r="K1393" s="597" t="s">
        <v>9</v>
      </c>
      <c r="L1393" s="599" t="s">
        <v>10</v>
      </c>
    </row>
    <row r="1394" spans="1:12" s="55" customFormat="1" ht="23.1" customHeight="1" thickBot="1" x14ac:dyDescent="0.25">
      <c r="A1394" s="593"/>
      <c r="B1394" s="595"/>
      <c r="C1394" s="595"/>
      <c r="D1394" s="377" t="s">
        <v>11</v>
      </c>
      <c r="E1394" s="175" t="s">
        <v>12</v>
      </c>
      <c r="F1394" s="175" t="s">
        <v>13</v>
      </c>
      <c r="G1394" s="176" t="s">
        <v>14</v>
      </c>
      <c r="H1394" s="176" t="s">
        <v>15</v>
      </c>
      <c r="I1394" s="176" t="s">
        <v>98</v>
      </c>
      <c r="J1394" s="177" t="s">
        <v>16</v>
      </c>
      <c r="K1394" s="598"/>
      <c r="L1394" s="600"/>
    </row>
    <row r="1395" spans="1:12" s="55" customFormat="1" ht="22.5" customHeight="1" x14ac:dyDescent="0.2">
      <c r="A1395" s="211">
        <v>117</v>
      </c>
      <c r="B1395" s="11" t="s">
        <v>556</v>
      </c>
      <c r="C1395" s="16" t="s">
        <v>364</v>
      </c>
      <c r="D1395" s="55" t="s">
        <v>558</v>
      </c>
      <c r="E1395" s="34" t="s">
        <v>72</v>
      </c>
      <c r="F1395" s="34" t="s">
        <v>72</v>
      </c>
      <c r="G1395" s="34" t="s">
        <v>72</v>
      </c>
      <c r="H1395" s="78">
        <v>200000</v>
      </c>
      <c r="I1395" s="34" t="s">
        <v>72</v>
      </c>
      <c r="J1395" s="36" t="s">
        <v>542</v>
      </c>
      <c r="K1395" s="16" t="s">
        <v>369</v>
      </c>
      <c r="L1395" s="80" t="s">
        <v>18</v>
      </c>
    </row>
    <row r="1396" spans="1:12" s="55" customFormat="1" ht="22.5" customHeight="1" x14ac:dyDescent="0.2">
      <c r="A1396" s="199"/>
      <c r="B1396" s="11" t="s">
        <v>557</v>
      </c>
      <c r="C1396" s="16" t="s">
        <v>365</v>
      </c>
      <c r="D1396" s="55" t="s">
        <v>559</v>
      </c>
      <c r="E1396" s="61"/>
      <c r="F1396" s="61"/>
      <c r="G1396" s="78"/>
      <c r="H1396" s="78"/>
      <c r="I1396" s="78"/>
      <c r="J1396" s="36" t="s">
        <v>563</v>
      </c>
      <c r="K1396" s="16" t="s">
        <v>370</v>
      </c>
      <c r="L1396" s="80"/>
    </row>
    <row r="1397" spans="1:12" s="55" customFormat="1" ht="22.5" customHeight="1" x14ac:dyDescent="0.2">
      <c r="A1397" s="199"/>
      <c r="B1397" s="11"/>
      <c r="C1397" s="16" t="s">
        <v>139</v>
      </c>
      <c r="D1397" s="11" t="s">
        <v>560</v>
      </c>
      <c r="E1397" s="61"/>
      <c r="F1397" s="61"/>
      <c r="G1397" s="78"/>
      <c r="H1397" s="78"/>
      <c r="I1397" s="78"/>
      <c r="J1397" s="36"/>
      <c r="K1397" s="16" t="s">
        <v>371</v>
      </c>
      <c r="L1397" s="80"/>
    </row>
    <row r="1398" spans="1:12" s="55" customFormat="1" ht="22.5" customHeight="1" x14ac:dyDescent="0.2">
      <c r="A1398" s="199"/>
      <c r="B1398" s="11"/>
      <c r="C1398" s="16"/>
      <c r="D1398" s="55" t="s">
        <v>561</v>
      </c>
      <c r="E1398" s="61"/>
      <c r="F1398" s="61"/>
      <c r="G1398" s="78"/>
      <c r="H1398" s="78"/>
      <c r="I1398" s="78"/>
      <c r="J1398" s="36"/>
      <c r="K1398" s="16" t="s">
        <v>372</v>
      </c>
      <c r="L1398" s="80"/>
    </row>
    <row r="1399" spans="1:12" s="55" customFormat="1" ht="22.5" customHeight="1" x14ac:dyDescent="0.2">
      <c r="A1399" s="199"/>
      <c r="B1399" s="11"/>
      <c r="C1399" s="16"/>
      <c r="D1399" s="11" t="s">
        <v>562</v>
      </c>
      <c r="E1399" s="61"/>
      <c r="F1399" s="61"/>
      <c r="G1399" s="78"/>
      <c r="H1399" s="78"/>
      <c r="I1399" s="78"/>
      <c r="J1399" s="36"/>
      <c r="K1399" s="56"/>
      <c r="L1399" s="80"/>
    </row>
    <row r="1400" spans="1:12" s="55" customFormat="1" ht="22.5" customHeight="1" x14ac:dyDescent="0.2">
      <c r="A1400" s="199"/>
      <c r="B1400" s="11"/>
      <c r="C1400" s="16"/>
      <c r="D1400" s="11" t="s">
        <v>184</v>
      </c>
      <c r="E1400" s="61"/>
      <c r="F1400" s="61"/>
      <c r="G1400" s="78"/>
      <c r="H1400" s="78"/>
      <c r="I1400" s="78"/>
      <c r="J1400" s="36"/>
      <c r="K1400" s="56"/>
      <c r="L1400" s="80"/>
    </row>
    <row r="1401" spans="1:12" s="55" customFormat="1" ht="22.5" customHeight="1" x14ac:dyDescent="0.2">
      <c r="A1401" s="29"/>
      <c r="B1401" s="17"/>
      <c r="C1401" s="38"/>
      <c r="D1401" s="182" t="s">
        <v>188</v>
      </c>
      <c r="E1401" s="62"/>
      <c r="F1401" s="62"/>
      <c r="G1401" s="79"/>
      <c r="H1401" s="79"/>
      <c r="I1401" s="79"/>
      <c r="J1401" s="47"/>
      <c r="K1401" s="58"/>
      <c r="L1401" s="81"/>
    </row>
    <row r="1402" spans="1:12" s="55" customFormat="1" ht="23.1" customHeight="1" x14ac:dyDescent="0.2">
      <c r="A1402" s="211">
        <v>118</v>
      </c>
      <c r="B1402" s="11" t="s">
        <v>265</v>
      </c>
      <c r="C1402" s="11" t="s">
        <v>97</v>
      </c>
      <c r="D1402" s="11" t="s">
        <v>187</v>
      </c>
      <c r="E1402" s="34" t="s">
        <v>72</v>
      </c>
      <c r="F1402" s="34" t="s">
        <v>72</v>
      </c>
      <c r="G1402" s="34" t="s">
        <v>72</v>
      </c>
      <c r="H1402" s="35">
        <v>150000</v>
      </c>
      <c r="I1402" s="34" t="s">
        <v>72</v>
      </c>
      <c r="J1402" s="36" t="s">
        <v>644</v>
      </c>
      <c r="K1402" s="281" t="s">
        <v>80</v>
      </c>
      <c r="L1402" s="15" t="s">
        <v>18</v>
      </c>
    </row>
    <row r="1403" spans="1:12" s="55" customFormat="1" ht="23.1" customHeight="1" x14ac:dyDescent="0.2">
      <c r="A1403" s="278"/>
      <c r="B1403" s="11" t="s">
        <v>776</v>
      </c>
      <c r="C1403" s="11" t="s">
        <v>34</v>
      </c>
      <c r="D1403" s="53" t="s">
        <v>777</v>
      </c>
      <c r="E1403" s="34"/>
      <c r="F1403" s="34"/>
      <c r="G1403" s="35"/>
      <c r="H1403" s="35"/>
      <c r="I1403" s="35"/>
      <c r="J1403" s="78"/>
      <c r="K1403" s="281" t="s">
        <v>133</v>
      </c>
      <c r="L1403" s="15"/>
    </row>
    <row r="1404" spans="1:12" s="55" customFormat="1" ht="23.1" customHeight="1" x14ac:dyDescent="0.2">
      <c r="A1404" s="278"/>
      <c r="B1404" s="11" t="s">
        <v>505</v>
      </c>
      <c r="C1404" s="11" t="s">
        <v>266</v>
      </c>
      <c r="D1404" s="11" t="s">
        <v>184</v>
      </c>
      <c r="E1404" s="34"/>
      <c r="F1404" s="34"/>
      <c r="G1404" s="35"/>
      <c r="H1404" s="35"/>
      <c r="I1404" s="35"/>
      <c r="J1404" s="78"/>
      <c r="K1404" s="281" t="s">
        <v>30</v>
      </c>
      <c r="L1404" s="15"/>
    </row>
    <row r="1405" spans="1:12" s="55" customFormat="1" ht="23.1" customHeight="1" x14ac:dyDescent="0.2">
      <c r="A1405" s="278"/>
      <c r="B1405" s="11"/>
      <c r="C1405" s="11" t="s">
        <v>23</v>
      </c>
      <c r="D1405" s="11" t="s">
        <v>268</v>
      </c>
      <c r="E1405" s="34"/>
      <c r="F1405" s="34"/>
      <c r="G1405" s="35"/>
      <c r="H1405" s="35"/>
      <c r="I1405" s="35"/>
      <c r="J1405" s="78"/>
      <c r="K1405" s="281" t="s">
        <v>290</v>
      </c>
      <c r="L1405" s="15"/>
    </row>
    <row r="1406" spans="1:12" s="55" customFormat="1" ht="23.1" customHeight="1" x14ac:dyDescent="0.2">
      <c r="A1406" s="399"/>
      <c r="B1406" s="17"/>
      <c r="C1406" s="17" t="s">
        <v>138</v>
      </c>
      <c r="D1406" s="17"/>
      <c r="E1406" s="44"/>
      <c r="F1406" s="44"/>
      <c r="G1406" s="46"/>
      <c r="H1406" s="46"/>
      <c r="I1406" s="46"/>
      <c r="J1406" s="79"/>
      <c r="K1406" s="330" t="s">
        <v>136</v>
      </c>
      <c r="L1406" s="31"/>
    </row>
    <row r="1407" spans="1:12" s="55" customFormat="1" ht="23.1" customHeight="1" x14ac:dyDescent="0.2">
      <c r="A1407" s="211">
        <v>119</v>
      </c>
      <c r="B1407" s="11" t="s">
        <v>265</v>
      </c>
      <c r="C1407" s="11" t="s">
        <v>97</v>
      </c>
      <c r="D1407" s="11" t="s">
        <v>187</v>
      </c>
      <c r="E1407" s="34" t="s">
        <v>72</v>
      </c>
      <c r="F1407" s="34" t="s">
        <v>72</v>
      </c>
      <c r="G1407" s="34" t="s">
        <v>72</v>
      </c>
      <c r="H1407" s="34" t="s">
        <v>72</v>
      </c>
      <c r="I1407" s="35">
        <v>150000</v>
      </c>
      <c r="J1407" s="36" t="s">
        <v>644</v>
      </c>
      <c r="K1407" s="281" t="s">
        <v>80</v>
      </c>
      <c r="L1407" s="15" t="s">
        <v>18</v>
      </c>
    </row>
    <row r="1408" spans="1:12" s="55" customFormat="1" ht="23.1" customHeight="1" x14ac:dyDescent="0.2">
      <c r="A1408" s="278"/>
      <c r="B1408" s="11" t="s">
        <v>892</v>
      </c>
      <c r="C1408" s="11" t="s">
        <v>34</v>
      </c>
      <c r="D1408" s="53" t="s">
        <v>777</v>
      </c>
      <c r="E1408" s="34"/>
      <c r="F1408" s="34"/>
      <c r="G1408" s="35"/>
      <c r="H1408" s="35"/>
      <c r="I1408" s="35"/>
      <c r="J1408" s="78"/>
      <c r="K1408" s="281" t="s">
        <v>133</v>
      </c>
      <c r="L1408" s="15"/>
    </row>
    <row r="1409" spans="1:12" s="55" customFormat="1" ht="23.1" customHeight="1" x14ac:dyDescent="0.2">
      <c r="A1409" s="278"/>
      <c r="B1409" s="11" t="s">
        <v>508</v>
      </c>
      <c r="C1409" s="11" t="s">
        <v>266</v>
      </c>
      <c r="D1409" s="11" t="s">
        <v>184</v>
      </c>
      <c r="E1409" s="34"/>
      <c r="F1409" s="34"/>
      <c r="G1409" s="35"/>
      <c r="H1409" s="35"/>
      <c r="I1409" s="35"/>
      <c r="J1409" s="78"/>
      <c r="K1409" s="281" t="s">
        <v>30</v>
      </c>
      <c r="L1409" s="15"/>
    </row>
    <row r="1410" spans="1:12" s="55" customFormat="1" ht="23.1" customHeight="1" x14ac:dyDescent="0.2">
      <c r="A1410" s="278"/>
      <c r="B1410" s="11"/>
      <c r="C1410" s="11" t="s">
        <v>23</v>
      </c>
      <c r="D1410" s="11" t="s">
        <v>268</v>
      </c>
      <c r="E1410" s="34"/>
      <c r="F1410" s="34"/>
      <c r="G1410" s="35"/>
      <c r="H1410" s="35"/>
      <c r="I1410" s="35"/>
      <c r="J1410" s="78"/>
      <c r="K1410" s="281" t="s">
        <v>290</v>
      </c>
      <c r="L1410" s="15"/>
    </row>
    <row r="1411" spans="1:12" s="55" customFormat="1" ht="23.1" customHeight="1" x14ac:dyDescent="0.2">
      <c r="A1411" s="399"/>
      <c r="B1411" s="17"/>
      <c r="C1411" s="17" t="s">
        <v>138</v>
      </c>
      <c r="D1411" s="17"/>
      <c r="E1411" s="44"/>
      <c r="F1411" s="44"/>
      <c r="G1411" s="46"/>
      <c r="H1411" s="46"/>
      <c r="I1411" s="46"/>
      <c r="J1411" s="79"/>
      <c r="K1411" s="330" t="s">
        <v>136</v>
      </c>
      <c r="L1411" s="31"/>
    </row>
    <row r="1412" spans="1:12" s="55" customFormat="1" ht="23.1" customHeight="1" x14ac:dyDescent="0.2">
      <c r="A1412" s="211">
        <v>120</v>
      </c>
      <c r="B1412" s="11" t="s">
        <v>265</v>
      </c>
      <c r="C1412" s="11" t="s">
        <v>97</v>
      </c>
      <c r="D1412" s="11" t="s">
        <v>187</v>
      </c>
      <c r="E1412" s="34" t="s">
        <v>72</v>
      </c>
      <c r="F1412" s="34" t="s">
        <v>72</v>
      </c>
      <c r="G1412" s="34" t="s">
        <v>72</v>
      </c>
      <c r="H1412" s="450">
        <v>150000</v>
      </c>
      <c r="I1412" s="35" t="s">
        <v>72</v>
      </c>
      <c r="J1412" s="36" t="s">
        <v>644</v>
      </c>
      <c r="K1412" s="281" t="s">
        <v>80</v>
      </c>
      <c r="L1412" s="15" t="s">
        <v>18</v>
      </c>
    </row>
    <row r="1413" spans="1:12" s="55" customFormat="1" ht="23.1" customHeight="1" x14ac:dyDescent="0.2">
      <c r="A1413" s="278"/>
      <c r="B1413" s="11" t="s">
        <v>778</v>
      </c>
      <c r="C1413" s="11" t="s">
        <v>34</v>
      </c>
      <c r="D1413" s="53" t="s">
        <v>777</v>
      </c>
      <c r="E1413" s="34"/>
      <c r="F1413" s="34"/>
      <c r="G1413" s="35"/>
      <c r="H1413" s="35"/>
      <c r="I1413" s="35"/>
      <c r="J1413" s="78"/>
      <c r="K1413" s="281" t="s">
        <v>133</v>
      </c>
      <c r="L1413" s="15"/>
    </row>
    <row r="1414" spans="1:12" s="55" customFormat="1" ht="23.1" customHeight="1" x14ac:dyDescent="0.2">
      <c r="A1414" s="278"/>
      <c r="B1414" s="11"/>
      <c r="C1414" s="11" t="s">
        <v>266</v>
      </c>
      <c r="D1414" s="11" t="s">
        <v>184</v>
      </c>
      <c r="E1414" s="34"/>
      <c r="F1414" s="34"/>
      <c r="G1414" s="35"/>
      <c r="H1414" s="35"/>
      <c r="I1414" s="35"/>
      <c r="J1414" s="78"/>
      <c r="K1414" s="281" t="s">
        <v>30</v>
      </c>
      <c r="L1414" s="15"/>
    </row>
    <row r="1415" spans="1:12" s="55" customFormat="1" ht="23.1" customHeight="1" x14ac:dyDescent="0.2">
      <c r="A1415" s="278"/>
      <c r="B1415" s="11"/>
      <c r="C1415" s="11" t="s">
        <v>23</v>
      </c>
      <c r="D1415" s="11" t="s">
        <v>268</v>
      </c>
      <c r="E1415" s="34"/>
      <c r="F1415" s="34"/>
      <c r="G1415" s="35"/>
      <c r="H1415" s="35"/>
      <c r="I1415" s="35"/>
      <c r="J1415" s="78"/>
      <c r="K1415" s="281" t="s">
        <v>290</v>
      </c>
      <c r="L1415" s="15"/>
    </row>
    <row r="1416" spans="1:12" s="55" customFormat="1" ht="23.1" customHeight="1" thickBot="1" x14ac:dyDescent="0.25">
      <c r="A1416" s="380"/>
      <c r="B1416" s="21"/>
      <c r="C1416" s="21" t="s">
        <v>138</v>
      </c>
      <c r="D1416" s="21"/>
      <c r="E1416" s="48"/>
      <c r="F1416" s="48"/>
      <c r="G1416" s="276"/>
      <c r="H1416" s="276"/>
      <c r="I1416" s="276"/>
      <c r="J1416" s="196"/>
      <c r="K1416" s="334" t="s">
        <v>136</v>
      </c>
      <c r="L1416" s="24"/>
    </row>
    <row r="1417" spans="1:12" s="55" customFormat="1" ht="23.1" customHeight="1" x14ac:dyDescent="0.2">
      <c r="A1417" s="592" t="s">
        <v>3</v>
      </c>
      <c r="B1417" s="594" t="s">
        <v>4</v>
      </c>
      <c r="C1417" s="594" t="s">
        <v>5</v>
      </c>
      <c r="D1417" s="381" t="s">
        <v>6</v>
      </c>
      <c r="E1417" s="596" t="s">
        <v>53</v>
      </c>
      <c r="F1417" s="596"/>
      <c r="G1417" s="596"/>
      <c r="H1417" s="596"/>
      <c r="I1417" s="596"/>
      <c r="J1417" s="381" t="s">
        <v>8</v>
      </c>
      <c r="K1417" s="597" t="s">
        <v>9</v>
      </c>
      <c r="L1417" s="599" t="s">
        <v>10</v>
      </c>
    </row>
    <row r="1418" spans="1:12" s="55" customFormat="1" ht="23.1" customHeight="1" thickBot="1" x14ac:dyDescent="0.25">
      <c r="A1418" s="593"/>
      <c r="B1418" s="595"/>
      <c r="C1418" s="595"/>
      <c r="D1418" s="382" t="s">
        <v>11</v>
      </c>
      <c r="E1418" s="175" t="s">
        <v>12</v>
      </c>
      <c r="F1418" s="175" t="s">
        <v>13</v>
      </c>
      <c r="G1418" s="176" t="s">
        <v>14</v>
      </c>
      <c r="H1418" s="176" t="s">
        <v>15</v>
      </c>
      <c r="I1418" s="176" t="s">
        <v>98</v>
      </c>
      <c r="J1418" s="177" t="s">
        <v>16</v>
      </c>
      <c r="K1418" s="598"/>
      <c r="L1418" s="600"/>
    </row>
    <row r="1419" spans="1:12" s="55" customFormat="1" ht="23.1" customHeight="1" x14ac:dyDescent="0.2">
      <c r="A1419" s="211">
        <v>121</v>
      </c>
      <c r="B1419" s="11" t="s">
        <v>265</v>
      </c>
      <c r="C1419" s="11" t="s">
        <v>97</v>
      </c>
      <c r="D1419" s="11" t="s">
        <v>187</v>
      </c>
      <c r="E1419" s="34" t="s">
        <v>72</v>
      </c>
      <c r="F1419" s="34" t="s">
        <v>72</v>
      </c>
      <c r="G1419" s="34" t="s">
        <v>72</v>
      </c>
      <c r="H1419" s="35" t="s">
        <v>72</v>
      </c>
      <c r="I1419" s="450">
        <v>150000</v>
      </c>
      <c r="J1419" s="36" t="s">
        <v>644</v>
      </c>
      <c r="K1419" s="281" t="s">
        <v>80</v>
      </c>
      <c r="L1419" s="15" t="s">
        <v>18</v>
      </c>
    </row>
    <row r="1420" spans="1:12" s="55" customFormat="1" ht="23.1" customHeight="1" x14ac:dyDescent="0.2">
      <c r="A1420" s="278"/>
      <c r="B1420" s="11" t="s">
        <v>779</v>
      </c>
      <c r="C1420" s="11" t="s">
        <v>34</v>
      </c>
      <c r="D1420" s="53" t="s">
        <v>777</v>
      </c>
      <c r="E1420" s="34"/>
      <c r="F1420" s="34"/>
      <c r="G1420" s="35"/>
      <c r="H1420" s="35"/>
      <c r="I1420" s="35"/>
      <c r="J1420" s="78"/>
      <c r="K1420" s="281" t="s">
        <v>133</v>
      </c>
      <c r="L1420" s="15"/>
    </row>
    <row r="1421" spans="1:12" s="55" customFormat="1" ht="23.1" customHeight="1" x14ac:dyDescent="0.2">
      <c r="A1421" s="278"/>
      <c r="B1421" s="11"/>
      <c r="C1421" s="11" t="s">
        <v>266</v>
      </c>
      <c r="D1421" s="11" t="s">
        <v>184</v>
      </c>
      <c r="E1421" s="34"/>
      <c r="F1421" s="34"/>
      <c r="G1421" s="35"/>
      <c r="H1421" s="35"/>
      <c r="I1421" s="35"/>
      <c r="J1421" s="78"/>
      <c r="K1421" s="281" t="s">
        <v>30</v>
      </c>
      <c r="L1421" s="15"/>
    </row>
    <row r="1422" spans="1:12" s="55" customFormat="1" ht="23.1" customHeight="1" x14ac:dyDescent="0.2">
      <c r="A1422" s="278"/>
      <c r="B1422" s="11"/>
      <c r="C1422" s="11" t="s">
        <v>23</v>
      </c>
      <c r="D1422" s="11" t="s">
        <v>268</v>
      </c>
      <c r="E1422" s="34"/>
      <c r="F1422" s="34"/>
      <c r="G1422" s="35"/>
      <c r="H1422" s="35"/>
      <c r="I1422" s="35"/>
      <c r="J1422" s="78"/>
      <c r="K1422" s="281" t="s">
        <v>290</v>
      </c>
      <c r="L1422" s="15"/>
    </row>
    <row r="1423" spans="1:12" s="55" customFormat="1" ht="23.1" customHeight="1" x14ac:dyDescent="0.2">
      <c r="A1423" s="399"/>
      <c r="B1423" s="17"/>
      <c r="C1423" s="17" t="s">
        <v>138</v>
      </c>
      <c r="D1423" s="17"/>
      <c r="E1423" s="44"/>
      <c r="F1423" s="44"/>
      <c r="G1423" s="46"/>
      <c r="H1423" s="46"/>
      <c r="I1423" s="46"/>
      <c r="J1423" s="79"/>
      <c r="K1423" s="330" t="s">
        <v>136</v>
      </c>
      <c r="L1423" s="31"/>
    </row>
    <row r="1424" spans="1:12" s="55" customFormat="1" ht="23.1" customHeight="1" x14ac:dyDescent="0.2">
      <c r="A1424" s="211">
        <v>122</v>
      </c>
      <c r="B1424" s="11" t="s">
        <v>265</v>
      </c>
      <c r="C1424" s="11" t="s">
        <v>97</v>
      </c>
      <c r="D1424" s="11" t="s">
        <v>187</v>
      </c>
      <c r="E1424" s="34" t="s">
        <v>72</v>
      </c>
      <c r="F1424" s="34" t="s">
        <v>72</v>
      </c>
      <c r="G1424" s="34" t="s">
        <v>72</v>
      </c>
      <c r="H1424" s="450">
        <v>150000</v>
      </c>
      <c r="I1424" s="35" t="s">
        <v>72</v>
      </c>
      <c r="J1424" s="36" t="s">
        <v>644</v>
      </c>
      <c r="K1424" s="281" t="s">
        <v>80</v>
      </c>
      <c r="L1424" s="15" t="s">
        <v>18</v>
      </c>
    </row>
    <row r="1425" spans="1:12" s="55" customFormat="1" ht="23.1" customHeight="1" x14ac:dyDescent="0.2">
      <c r="A1425" s="278"/>
      <c r="B1425" s="11" t="s">
        <v>780</v>
      </c>
      <c r="C1425" s="11" t="s">
        <v>34</v>
      </c>
      <c r="D1425" s="53" t="s">
        <v>777</v>
      </c>
      <c r="E1425" s="34"/>
      <c r="F1425" s="34"/>
      <c r="G1425" s="35"/>
      <c r="H1425" s="35"/>
      <c r="I1425" s="35"/>
      <c r="J1425" s="78"/>
      <c r="K1425" s="281" t="s">
        <v>133</v>
      </c>
      <c r="L1425" s="15"/>
    </row>
    <row r="1426" spans="1:12" s="55" customFormat="1" ht="23.1" customHeight="1" x14ac:dyDescent="0.2">
      <c r="A1426" s="278"/>
      <c r="B1426" s="11"/>
      <c r="C1426" s="11" t="s">
        <v>266</v>
      </c>
      <c r="D1426" s="11" t="s">
        <v>184</v>
      </c>
      <c r="E1426" s="34"/>
      <c r="F1426" s="34"/>
      <c r="G1426" s="35"/>
      <c r="H1426" s="35"/>
      <c r="I1426" s="35"/>
      <c r="J1426" s="78"/>
      <c r="K1426" s="281" t="s">
        <v>30</v>
      </c>
      <c r="L1426" s="15"/>
    </row>
    <row r="1427" spans="1:12" s="55" customFormat="1" ht="23.1" customHeight="1" x14ac:dyDescent="0.2">
      <c r="A1427" s="278"/>
      <c r="B1427" s="11"/>
      <c r="C1427" s="11" t="s">
        <v>23</v>
      </c>
      <c r="D1427" s="11" t="s">
        <v>268</v>
      </c>
      <c r="E1427" s="34"/>
      <c r="F1427" s="34"/>
      <c r="G1427" s="35"/>
      <c r="H1427" s="35"/>
      <c r="I1427" s="35"/>
      <c r="J1427" s="78"/>
      <c r="K1427" s="281" t="s">
        <v>290</v>
      </c>
      <c r="L1427" s="15"/>
    </row>
    <row r="1428" spans="1:12" s="55" customFormat="1" ht="23.1" customHeight="1" x14ac:dyDescent="0.2">
      <c r="A1428" s="399"/>
      <c r="B1428" s="17"/>
      <c r="C1428" s="17" t="s">
        <v>138</v>
      </c>
      <c r="D1428" s="17"/>
      <c r="E1428" s="44"/>
      <c r="F1428" s="44"/>
      <c r="G1428" s="46"/>
      <c r="H1428" s="46"/>
      <c r="I1428" s="46"/>
      <c r="J1428" s="79"/>
      <c r="K1428" s="330" t="s">
        <v>136</v>
      </c>
      <c r="L1428" s="31"/>
    </row>
    <row r="1429" spans="1:12" s="55" customFormat="1" ht="23.1" customHeight="1" x14ac:dyDescent="0.2">
      <c r="A1429" s="211">
        <v>123</v>
      </c>
      <c r="B1429" s="11" t="s">
        <v>265</v>
      </c>
      <c r="C1429" s="11" t="s">
        <v>97</v>
      </c>
      <c r="D1429" s="11" t="s">
        <v>187</v>
      </c>
      <c r="E1429" s="34" t="s">
        <v>72</v>
      </c>
      <c r="F1429" s="34" t="s">
        <v>72</v>
      </c>
      <c r="G1429" s="34" t="s">
        <v>72</v>
      </c>
      <c r="H1429" s="35" t="s">
        <v>72</v>
      </c>
      <c r="I1429" s="450">
        <v>150000</v>
      </c>
      <c r="J1429" s="36" t="s">
        <v>644</v>
      </c>
      <c r="K1429" s="281" t="s">
        <v>80</v>
      </c>
      <c r="L1429" s="15" t="s">
        <v>18</v>
      </c>
    </row>
    <row r="1430" spans="1:12" s="55" customFormat="1" ht="23.1" customHeight="1" x14ac:dyDescent="0.2">
      <c r="A1430" s="278"/>
      <c r="B1430" s="11" t="s">
        <v>781</v>
      </c>
      <c r="C1430" s="11" t="s">
        <v>34</v>
      </c>
      <c r="D1430" s="53" t="s">
        <v>777</v>
      </c>
      <c r="E1430" s="34"/>
      <c r="F1430" s="34"/>
      <c r="G1430" s="35"/>
      <c r="H1430" s="35"/>
      <c r="I1430" s="35"/>
      <c r="J1430" s="78"/>
      <c r="K1430" s="281" t="s">
        <v>133</v>
      </c>
      <c r="L1430" s="15"/>
    </row>
    <row r="1431" spans="1:12" s="55" customFormat="1" ht="23.1" customHeight="1" x14ac:dyDescent="0.2">
      <c r="A1431" s="278"/>
      <c r="B1431" s="11"/>
      <c r="C1431" s="11" t="s">
        <v>266</v>
      </c>
      <c r="D1431" s="11" t="s">
        <v>184</v>
      </c>
      <c r="E1431" s="34"/>
      <c r="F1431" s="34"/>
      <c r="G1431" s="35"/>
      <c r="H1431" s="35"/>
      <c r="I1431" s="35"/>
      <c r="J1431" s="78"/>
      <c r="K1431" s="281" t="s">
        <v>30</v>
      </c>
      <c r="L1431" s="15"/>
    </row>
    <row r="1432" spans="1:12" s="55" customFormat="1" ht="23.1" customHeight="1" x14ac:dyDescent="0.2">
      <c r="A1432" s="278"/>
      <c r="B1432" s="11"/>
      <c r="C1432" s="11" t="s">
        <v>23</v>
      </c>
      <c r="D1432" s="11" t="s">
        <v>268</v>
      </c>
      <c r="E1432" s="34"/>
      <c r="F1432" s="34"/>
      <c r="G1432" s="35"/>
      <c r="H1432" s="35"/>
      <c r="I1432" s="35"/>
      <c r="J1432" s="78"/>
      <c r="K1432" s="281" t="s">
        <v>290</v>
      </c>
      <c r="L1432" s="15"/>
    </row>
    <row r="1433" spans="1:12" s="55" customFormat="1" ht="23.1" customHeight="1" x14ac:dyDescent="0.2">
      <c r="A1433" s="399"/>
      <c r="B1433" s="17"/>
      <c r="C1433" s="17" t="s">
        <v>138</v>
      </c>
      <c r="D1433" s="17"/>
      <c r="E1433" s="44"/>
      <c r="F1433" s="44"/>
      <c r="G1433" s="46"/>
      <c r="H1433" s="46"/>
      <c r="I1433" s="46"/>
      <c r="J1433" s="79"/>
      <c r="K1433" s="330" t="s">
        <v>136</v>
      </c>
      <c r="L1433" s="31"/>
    </row>
    <row r="1434" spans="1:12" s="55" customFormat="1" ht="23.1" customHeight="1" x14ac:dyDescent="0.2">
      <c r="A1434" s="211">
        <v>124</v>
      </c>
      <c r="B1434" s="11" t="s">
        <v>265</v>
      </c>
      <c r="C1434" s="11" t="s">
        <v>97</v>
      </c>
      <c r="D1434" s="11" t="s">
        <v>187</v>
      </c>
      <c r="E1434" s="34" t="s">
        <v>72</v>
      </c>
      <c r="F1434" s="34" t="s">
        <v>72</v>
      </c>
      <c r="G1434" s="34" t="s">
        <v>72</v>
      </c>
      <c r="H1434" s="34" t="s">
        <v>72</v>
      </c>
      <c r="I1434" s="35">
        <v>150000</v>
      </c>
      <c r="J1434" s="36" t="s">
        <v>644</v>
      </c>
      <c r="K1434" s="281" t="s">
        <v>80</v>
      </c>
      <c r="L1434" s="15" t="s">
        <v>18</v>
      </c>
    </row>
    <row r="1435" spans="1:12" s="55" customFormat="1" ht="23.1" customHeight="1" x14ac:dyDescent="0.2">
      <c r="A1435" s="278"/>
      <c r="B1435" s="11" t="s">
        <v>782</v>
      </c>
      <c r="C1435" s="11" t="s">
        <v>34</v>
      </c>
      <c r="D1435" s="53" t="s">
        <v>777</v>
      </c>
      <c r="E1435" s="34"/>
      <c r="F1435" s="34"/>
      <c r="G1435" s="35"/>
      <c r="H1435" s="35"/>
      <c r="I1435" s="35"/>
      <c r="J1435" s="78"/>
      <c r="K1435" s="281" t="s">
        <v>133</v>
      </c>
      <c r="L1435" s="15"/>
    </row>
    <row r="1436" spans="1:12" s="55" customFormat="1" ht="23.1" customHeight="1" x14ac:dyDescent="0.2">
      <c r="A1436" s="278"/>
      <c r="B1436" s="11"/>
      <c r="C1436" s="11" t="s">
        <v>266</v>
      </c>
      <c r="D1436" s="11" t="s">
        <v>184</v>
      </c>
      <c r="E1436" s="34"/>
      <c r="F1436" s="34"/>
      <c r="G1436" s="35"/>
      <c r="H1436" s="35"/>
      <c r="I1436" s="35"/>
      <c r="J1436" s="78"/>
      <c r="K1436" s="281" t="s">
        <v>30</v>
      </c>
      <c r="L1436" s="15"/>
    </row>
    <row r="1437" spans="1:12" s="55" customFormat="1" ht="23.1" customHeight="1" x14ac:dyDescent="0.2">
      <c r="A1437" s="278"/>
      <c r="B1437" s="11"/>
      <c r="C1437" s="11" t="s">
        <v>23</v>
      </c>
      <c r="D1437" s="11" t="s">
        <v>268</v>
      </c>
      <c r="E1437" s="34"/>
      <c r="F1437" s="34"/>
      <c r="G1437" s="35"/>
      <c r="H1437" s="35"/>
      <c r="I1437" s="35"/>
      <c r="J1437" s="78"/>
      <c r="K1437" s="281" t="s">
        <v>290</v>
      </c>
      <c r="L1437" s="15"/>
    </row>
    <row r="1438" spans="1:12" s="55" customFormat="1" ht="23.1" customHeight="1" thickBot="1" x14ac:dyDescent="0.25">
      <c r="A1438" s="278"/>
      <c r="B1438" s="11"/>
      <c r="C1438" s="11" t="s">
        <v>138</v>
      </c>
      <c r="D1438" s="11"/>
      <c r="E1438" s="34"/>
      <c r="F1438" s="34"/>
      <c r="G1438" s="35"/>
      <c r="H1438" s="35"/>
      <c r="I1438" s="35"/>
      <c r="J1438" s="78"/>
      <c r="K1438" s="281" t="s">
        <v>136</v>
      </c>
      <c r="L1438" s="15"/>
    </row>
    <row r="1439" spans="1:12" s="55" customFormat="1" ht="23.1" customHeight="1" x14ac:dyDescent="0.2">
      <c r="A1439" s="400"/>
      <c r="B1439" s="40"/>
      <c r="C1439" s="40"/>
      <c r="D1439" s="40"/>
      <c r="E1439" s="42"/>
      <c r="F1439" s="42"/>
      <c r="G1439" s="68"/>
      <c r="H1439" s="68"/>
      <c r="I1439" s="68"/>
      <c r="J1439" s="331"/>
      <c r="K1439" s="332"/>
      <c r="L1439" s="39"/>
    </row>
    <row r="1440" spans="1:12" s="55" customFormat="1" ht="23.1" customHeight="1" thickBot="1" x14ac:dyDescent="0.25">
      <c r="A1440" s="154"/>
      <c r="B1440" s="26"/>
      <c r="C1440" s="26"/>
      <c r="D1440" s="26"/>
      <c r="E1440" s="51"/>
      <c r="F1440" s="51"/>
      <c r="G1440" s="73"/>
      <c r="H1440" s="73"/>
      <c r="I1440" s="73"/>
      <c r="J1440" s="249"/>
      <c r="K1440" s="328"/>
      <c r="L1440" s="25"/>
    </row>
    <row r="1441" spans="1:12" s="55" customFormat="1" ht="23.1" customHeight="1" x14ac:dyDescent="0.2">
      <c r="A1441" s="592" t="s">
        <v>3</v>
      </c>
      <c r="B1441" s="594" t="s">
        <v>4</v>
      </c>
      <c r="C1441" s="594" t="s">
        <v>5</v>
      </c>
      <c r="D1441" s="376" t="s">
        <v>6</v>
      </c>
      <c r="E1441" s="596" t="s">
        <v>53</v>
      </c>
      <c r="F1441" s="596"/>
      <c r="G1441" s="596"/>
      <c r="H1441" s="596"/>
      <c r="I1441" s="596"/>
      <c r="J1441" s="376" t="s">
        <v>8</v>
      </c>
      <c r="K1441" s="597" t="s">
        <v>9</v>
      </c>
      <c r="L1441" s="599" t="s">
        <v>10</v>
      </c>
    </row>
    <row r="1442" spans="1:12" s="55" customFormat="1" ht="23.1" customHeight="1" thickBot="1" x14ac:dyDescent="0.25">
      <c r="A1442" s="593"/>
      <c r="B1442" s="595"/>
      <c r="C1442" s="595"/>
      <c r="D1442" s="377" t="s">
        <v>11</v>
      </c>
      <c r="E1442" s="175" t="s">
        <v>12</v>
      </c>
      <c r="F1442" s="175" t="s">
        <v>13</v>
      </c>
      <c r="G1442" s="176" t="s">
        <v>14</v>
      </c>
      <c r="H1442" s="176" t="s">
        <v>15</v>
      </c>
      <c r="I1442" s="176" t="s">
        <v>98</v>
      </c>
      <c r="J1442" s="177" t="s">
        <v>16</v>
      </c>
      <c r="K1442" s="598"/>
      <c r="L1442" s="600"/>
    </row>
    <row r="1443" spans="1:12" s="55" customFormat="1" ht="23.1" customHeight="1" x14ac:dyDescent="0.2">
      <c r="A1443" s="211">
        <v>125</v>
      </c>
      <c r="B1443" s="11" t="s">
        <v>265</v>
      </c>
      <c r="C1443" s="11" t="s">
        <v>97</v>
      </c>
      <c r="D1443" s="11" t="s">
        <v>187</v>
      </c>
      <c r="E1443" s="34" t="s">
        <v>72</v>
      </c>
      <c r="F1443" s="34" t="s">
        <v>72</v>
      </c>
      <c r="G1443" s="34" t="s">
        <v>72</v>
      </c>
      <c r="H1443" s="35">
        <v>150000</v>
      </c>
      <c r="I1443" s="35">
        <v>150000</v>
      </c>
      <c r="J1443" s="36" t="s">
        <v>644</v>
      </c>
      <c r="K1443" s="281" t="s">
        <v>80</v>
      </c>
      <c r="L1443" s="15" t="s">
        <v>18</v>
      </c>
    </row>
    <row r="1444" spans="1:12" s="55" customFormat="1" ht="23.1" customHeight="1" x14ac:dyDescent="0.2">
      <c r="A1444" s="278"/>
      <c r="B1444" s="11" t="s">
        <v>914</v>
      </c>
      <c r="C1444" s="11" t="s">
        <v>34</v>
      </c>
      <c r="D1444" s="53" t="s">
        <v>915</v>
      </c>
      <c r="E1444" s="34"/>
      <c r="F1444" s="34"/>
      <c r="G1444" s="35"/>
      <c r="H1444" s="35"/>
      <c r="I1444" s="35"/>
      <c r="J1444" s="78"/>
      <c r="K1444" s="281" t="s">
        <v>133</v>
      </c>
      <c r="L1444" s="15"/>
    </row>
    <row r="1445" spans="1:12" s="55" customFormat="1" ht="23.1" customHeight="1" x14ac:dyDescent="0.2">
      <c r="A1445" s="278"/>
      <c r="B1445" s="11" t="s">
        <v>508</v>
      </c>
      <c r="C1445" s="11" t="s">
        <v>266</v>
      </c>
      <c r="D1445" s="11" t="s">
        <v>184</v>
      </c>
      <c r="E1445" s="34"/>
      <c r="F1445" s="34"/>
      <c r="G1445" s="35"/>
      <c r="H1445" s="35"/>
      <c r="I1445" s="35"/>
      <c r="J1445" s="78"/>
      <c r="K1445" s="281" t="s">
        <v>30</v>
      </c>
      <c r="L1445" s="15"/>
    </row>
    <row r="1446" spans="1:12" s="55" customFormat="1" ht="23.1" customHeight="1" x14ac:dyDescent="0.2">
      <c r="A1446" s="278"/>
      <c r="B1446" s="11"/>
      <c r="C1446" s="11" t="s">
        <v>23</v>
      </c>
      <c r="D1446" s="11" t="s">
        <v>268</v>
      </c>
      <c r="E1446" s="34"/>
      <c r="F1446" s="34"/>
      <c r="G1446" s="35"/>
      <c r="H1446" s="35"/>
      <c r="I1446" s="35"/>
      <c r="J1446" s="78"/>
      <c r="K1446" s="281" t="s">
        <v>290</v>
      </c>
      <c r="L1446" s="15"/>
    </row>
    <row r="1447" spans="1:12" s="55" customFormat="1" ht="23.1" customHeight="1" x14ac:dyDescent="0.2">
      <c r="A1447" s="399"/>
      <c r="B1447" s="17"/>
      <c r="C1447" s="17" t="s">
        <v>138</v>
      </c>
      <c r="D1447" s="17"/>
      <c r="E1447" s="44"/>
      <c r="F1447" s="44"/>
      <c r="G1447" s="46"/>
      <c r="H1447" s="46"/>
      <c r="I1447" s="46"/>
      <c r="J1447" s="79"/>
      <c r="K1447" s="330" t="s">
        <v>136</v>
      </c>
      <c r="L1447" s="31"/>
    </row>
    <row r="1448" spans="1:12" s="55" customFormat="1" ht="23.1" customHeight="1" x14ac:dyDescent="0.2">
      <c r="A1448" s="211">
        <v>126</v>
      </c>
      <c r="B1448" s="11" t="s">
        <v>265</v>
      </c>
      <c r="C1448" s="11" t="s">
        <v>97</v>
      </c>
      <c r="D1448" s="11" t="s">
        <v>187</v>
      </c>
      <c r="E1448" s="34" t="s">
        <v>72</v>
      </c>
      <c r="F1448" s="34" t="s">
        <v>72</v>
      </c>
      <c r="G1448" s="34" t="s">
        <v>72</v>
      </c>
      <c r="H1448" s="35">
        <v>130000</v>
      </c>
      <c r="I1448" s="35">
        <v>130000</v>
      </c>
      <c r="J1448" s="36" t="s">
        <v>644</v>
      </c>
      <c r="K1448" s="281" t="s">
        <v>80</v>
      </c>
      <c r="L1448" s="15" t="s">
        <v>18</v>
      </c>
    </row>
    <row r="1449" spans="1:12" s="55" customFormat="1" ht="23.1" customHeight="1" x14ac:dyDescent="0.2">
      <c r="A1449" s="278"/>
      <c r="B1449" s="11" t="s">
        <v>916</v>
      </c>
      <c r="C1449" s="11" t="s">
        <v>34</v>
      </c>
      <c r="D1449" s="53" t="s">
        <v>646</v>
      </c>
      <c r="E1449" s="34"/>
      <c r="F1449" s="34"/>
      <c r="G1449" s="35"/>
      <c r="H1449" s="35"/>
      <c r="I1449" s="35"/>
      <c r="J1449" s="78"/>
      <c r="K1449" s="281" t="s">
        <v>133</v>
      </c>
      <c r="L1449" s="15"/>
    </row>
    <row r="1450" spans="1:12" s="55" customFormat="1" ht="23.1" customHeight="1" x14ac:dyDescent="0.2">
      <c r="A1450" s="278"/>
      <c r="B1450" s="11"/>
      <c r="C1450" s="11" t="s">
        <v>266</v>
      </c>
      <c r="D1450" s="11" t="s">
        <v>184</v>
      </c>
      <c r="E1450" s="34"/>
      <c r="F1450" s="34"/>
      <c r="G1450" s="35"/>
      <c r="H1450" s="35"/>
      <c r="I1450" s="35"/>
      <c r="J1450" s="78"/>
      <c r="K1450" s="281" t="s">
        <v>30</v>
      </c>
      <c r="L1450" s="15"/>
    </row>
    <row r="1451" spans="1:12" s="55" customFormat="1" ht="23.1" customHeight="1" x14ac:dyDescent="0.2">
      <c r="A1451" s="278"/>
      <c r="B1451" s="11"/>
      <c r="C1451" s="11" t="s">
        <v>23</v>
      </c>
      <c r="D1451" s="11" t="s">
        <v>268</v>
      </c>
      <c r="E1451" s="34"/>
      <c r="F1451" s="34"/>
      <c r="G1451" s="35"/>
      <c r="H1451" s="35"/>
      <c r="I1451" s="35"/>
      <c r="J1451" s="78"/>
      <c r="K1451" s="281" t="s">
        <v>290</v>
      </c>
      <c r="L1451" s="15"/>
    </row>
    <row r="1452" spans="1:12" s="55" customFormat="1" ht="23.1" customHeight="1" x14ac:dyDescent="0.2">
      <c r="A1452" s="399"/>
      <c r="B1452" s="17"/>
      <c r="C1452" s="17" t="s">
        <v>138</v>
      </c>
      <c r="D1452" s="17"/>
      <c r="E1452" s="44"/>
      <c r="F1452" s="44"/>
      <c r="G1452" s="46"/>
      <c r="H1452" s="46"/>
      <c r="I1452" s="46"/>
      <c r="J1452" s="79"/>
      <c r="K1452" s="330" t="s">
        <v>136</v>
      </c>
      <c r="L1452" s="31"/>
    </row>
    <row r="1453" spans="1:12" s="55" customFormat="1" ht="23.1" customHeight="1" x14ac:dyDescent="0.2">
      <c r="A1453" s="211">
        <v>127</v>
      </c>
      <c r="B1453" s="11" t="s">
        <v>265</v>
      </c>
      <c r="C1453" s="11" t="s">
        <v>97</v>
      </c>
      <c r="D1453" s="11" t="s">
        <v>187</v>
      </c>
      <c r="E1453" s="34" t="s">
        <v>72</v>
      </c>
      <c r="F1453" s="34" t="s">
        <v>72</v>
      </c>
      <c r="G1453" s="34" t="s">
        <v>72</v>
      </c>
      <c r="H1453" s="35">
        <v>160000</v>
      </c>
      <c r="I1453" s="35">
        <v>160000</v>
      </c>
      <c r="J1453" s="36" t="s">
        <v>644</v>
      </c>
      <c r="K1453" s="281" t="s">
        <v>80</v>
      </c>
      <c r="L1453" s="15" t="s">
        <v>18</v>
      </c>
    </row>
    <row r="1454" spans="1:12" s="55" customFormat="1" ht="23.1" customHeight="1" x14ac:dyDescent="0.2">
      <c r="A1454" s="278"/>
      <c r="B1454" s="11" t="s">
        <v>917</v>
      </c>
      <c r="C1454" s="11" t="s">
        <v>34</v>
      </c>
      <c r="D1454" s="53" t="s">
        <v>569</v>
      </c>
      <c r="E1454" s="34"/>
      <c r="F1454" s="34"/>
      <c r="G1454" s="34"/>
      <c r="H1454" s="35"/>
      <c r="I1454" s="35"/>
      <c r="J1454" s="78"/>
      <c r="K1454" s="281" t="s">
        <v>133</v>
      </c>
      <c r="L1454" s="15"/>
    </row>
    <row r="1455" spans="1:12" s="55" customFormat="1" ht="23.1" customHeight="1" x14ac:dyDescent="0.2">
      <c r="A1455" s="278"/>
      <c r="B1455" s="11" t="s">
        <v>508</v>
      </c>
      <c r="C1455" s="11" t="s">
        <v>266</v>
      </c>
      <c r="D1455" s="11" t="s">
        <v>184</v>
      </c>
      <c r="E1455" s="34"/>
      <c r="F1455" s="34"/>
      <c r="G1455" s="35"/>
      <c r="H1455" s="35"/>
      <c r="I1455" s="35"/>
      <c r="J1455" s="78"/>
      <c r="K1455" s="281" t="s">
        <v>30</v>
      </c>
      <c r="L1455" s="15"/>
    </row>
    <row r="1456" spans="1:12" s="55" customFormat="1" ht="23.1" customHeight="1" x14ac:dyDescent="0.2">
      <c r="A1456" s="278"/>
      <c r="B1456" s="11"/>
      <c r="C1456" s="11" t="s">
        <v>23</v>
      </c>
      <c r="D1456" s="11" t="s">
        <v>268</v>
      </c>
      <c r="E1456" s="34"/>
      <c r="F1456" s="34"/>
      <c r="G1456" s="35"/>
      <c r="H1456" s="35"/>
      <c r="I1456" s="35"/>
      <c r="J1456" s="78"/>
      <c r="K1456" s="281" t="s">
        <v>290</v>
      </c>
      <c r="L1456" s="15"/>
    </row>
    <row r="1457" spans="1:12" s="55" customFormat="1" ht="23.1" customHeight="1" x14ac:dyDescent="0.2">
      <c r="A1457" s="399"/>
      <c r="B1457" s="17"/>
      <c r="C1457" s="17" t="s">
        <v>138</v>
      </c>
      <c r="D1457" s="17"/>
      <c r="E1457" s="44"/>
      <c r="F1457" s="44"/>
      <c r="G1457" s="46"/>
      <c r="H1457" s="46"/>
      <c r="I1457" s="46"/>
      <c r="J1457" s="79"/>
      <c r="K1457" s="330" t="s">
        <v>136</v>
      </c>
      <c r="L1457" s="31"/>
    </row>
    <row r="1458" spans="1:12" s="55" customFormat="1" ht="23.1" customHeight="1" x14ac:dyDescent="0.2">
      <c r="A1458" s="211">
        <v>128</v>
      </c>
      <c r="B1458" s="11" t="s">
        <v>919</v>
      </c>
      <c r="C1458" s="11" t="s">
        <v>97</v>
      </c>
      <c r="D1458" s="11" t="s">
        <v>920</v>
      </c>
      <c r="E1458" s="34" t="s">
        <v>72</v>
      </c>
      <c r="F1458" s="34" t="s">
        <v>72</v>
      </c>
      <c r="G1458" s="34" t="s">
        <v>72</v>
      </c>
      <c r="H1458" s="35">
        <v>200000</v>
      </c>
      <c r="I1458" s="35">
        <v>200000</v>
      </c>
      <c r="J1458" s="36" t="s">
        <v>921</v>
      </c>
      <c r="K1458" s="281" t="s">
        <v>80</v>
      </c>
      <c r="L1458" s="15" t="s">
        <v>18</v>
      </c>
    </row>
    <row r="1459" spans="1:12" s="55" customFormat="1" ht="23.1" customHeight="1" x14ac:dyDescent="0.2">
      <c r="A1459" s="278"/>
      <c r="B1459" s="11" t="s">
        <v>918</v>
      </c>
      <c r="C1459" s="11" t="s">
        <v>252</v>
      </c>
      <c r="D1459" s="11" t="s">
        <v>759</v>
      </c>
      <c r="E1459" s="34"/>
      <c r="F1459" s="34"/>
      <c r="G1459" s="35"/>
      <c r="H1459" s="35"/>
      <c r="I1459" s="35"/>
      <c r="J1459" s="36" t="s">
        <v>36</v>
      </c>
      <c r="K1459" s="281" t="s">
        <v>133</v>
      </c>
      <c r="L1459" s="15"/>
    </row>
    <row r="1460" spans="1:12" s="55" customFormat="1" ht="23.1" customHeight="1" x14ac:dyDescent="0.2">
      <c r="A1460" s="278"/>
      <c r="B1460" s="11"/>
      <c r="C1460" s="11" t="s">
        <v>256</v>
      </c>
      <c r="D1460" s="11" t="s">
        <v>641</v>
      </c>
      <c r="E1460" s="34"/>
      <c r="F1460" s="34"/>
      <c r="G1460" s="35"/>
      <c r="H1460" s="35"/>
      <c r="I1460" s="35"/>
      <c r="J1460" s="78"/>
      <c r="K1460" s="281" t="s">
        <v>261</v>
      </c>
      <c r="L1460" s="15"/>
    </row>
    <row r="1461" spans="1:12" s="55" customFormat="1" ht="23.1" customHeight="1" x14ac:dyDescent="0.2">
      <c r="A1461" s="278"/>
      <c r="B1461" s="11"/>
      <c r="C1461" s="11" t="s">
        <v>30</v>
      </c>
      <c r="D1461" s="11" t="s">
        <v>635</v>
      </c>
      <c r="E1461" s="34"/>
      <c r="F1461" s="34"/>
      <c r="G1461" s="35"/>
      <c r="H1461" s="35"/>
      <c r="I1461" s="35"/>
      <c r="J1461" s="78"/>
      <c r="K1461" s="281" t="s">
        <v>262</v>
      </c>
      <c r="L1461" s="15"/>
    </row>
    <row r="1462" spans="1:12" s="55" customFormat="1" ht="23.1" customHeight="1" thickBot="1" x14ac:dyDescent="0.25">
      <c r="A1462" s="278"/>
      <c r="B1462" s="11"/>
      <c r="C1462" s="11"/>
      <c r="D1462" s="11" t="s">
        <v>74</v>
      </c>
      <c r="E1462" s="34"/>
      <c r="F1462" s="34"/>
      <c r="G1462" s="35"/>
      <c r="H1462" s="35"/>
      <c r="I1462" s="35"/>
      <c r="J1462" s="78"/>
      <c r="K1462" s="281" t="s">
        <v>35</v>
      </c>
      <c r="L1462" s="15"/>
    </row>
    <row r="1463" spans="1:12" s="55" customFormat="1" ht="23.1" customHeight="1" x14ac:dyDescent="0.2">
      <c r="A1463" s="400"/>
      <c r="B1463" s="40"/>
      <c r="C1463" s="40"/>
      <c r="D1463" s="40"/>
      <c r="E1463" s="42"/>
      <c r="F1463" s="42"/>
      <c r="G1463" s="68"/>
      <c r="H1463" s="68"/>
      <c r="I1463" s="68"/>
      <c r="J1463" s="331"/>
      <c r="K1463" s="332"/>
      <c r="L1463" s="39"/>
    </row>
    <row r="1464" spans="1:12" s="55" customFormat="1" ht="23.1" customHeight="1" thickBot="1" x14ac:dyDescent="0.25">
      <c r="A1464" s="154"/>
      <c r="B1464" s="26"/>
      <c r="C1464" s="26"/>
      <c r="D1464" s="26"/>
      <c r="E1464" s="51"/>
      <c r="F1464" s="51"/>
      <c r="G1464" s="73"/>
      <c r="H1464" s="73"/>
      <c r="I1464" s="73"/>
      <c r="J1464" s="249"/>
      <c r="K1464" s="328"/>
      <c r="L1464" s="25"/>
    </row>
    <row r="1465" spans="1:12" s="55" customFormat="1" ht="23.1" customHeight="1" x14ac:dyDescent="0.2">
      <c r="A1465" s="592" t="s">
        <v>3</v>
      </c>
      <c r="B1465" s="594" t="s">
        <v>4</v>
      </c>
      <c r="C1465" s="594" t="s">
        <v>5</v>
      </c>
      <c r="D1465" s="376" t="s">
        <v>6</v>
      </c>
      <c r="E1465" s="596" t="s">
        <v>53</v>
      </c>
      <c r="F1465" s="596"/>
      <c r="G1465" s="596"/>
      <c r="H1465" s="596"/>
      <c r="I1465" s="596"/>
      <c r="J1465" s="376" t="s">
        <v>8</v>
      </c>
      <c r="K1465" s="597" t="s">
        <v>9</v>
      </c>
      <c r="L1465" s="599" t="s">
        <v>10</v>
      </c>
    </row>
    <row r="1466" spans="1:12" s="55" customFormat="1" ht="23.1" customHeight="1" thickBot="1" x14ac:dyDescent="0.25">
      <c r="A1466" s="593"/>
      <c r="B1466" s="595"/>
      <c r="C1466" s="595"/>
      <c r="D1466" s="377" t="s">
        <v>11</v>
      </c>
      <c r="E1466" s="175" t="s">
        <v>12</v>
      </c>
      <c r="F1466" s="175" t="s">
        <v>13</v>
      </c>
      <c r="G1466" s="176" t="s">
        <v>14</v>
      </c>
      <c r="H1466" s="176" t="s">
        <v>15</v>
      </c>
      <c r="I1466" s="176" t="s">
        <v>98</v>
      </c>
      <c r="J1466" s="177" t="s">
        <v>16</v>
      </c>
      <c r="K1466" s="598"/>
      <c r="L1466" s="600"/>
    </row>
    <row r="1467" spans="1:12" s="55" customFormat="1" ht="22.5" customHeight="1" x14ac:dyDescent="0.2">
      <c r="A1467" s="211">
        <v>129</v>
      </c>
      <c r="B1467" s="11" t="s">
        <v>878</v>
      </c>
      <c r="C1467" s="16" t="s">
        <v>364</v>
      </c>
      <c r="D1467" s="55" t="s">
        <v>879</v>
      </c>
      <c r="E1467" s="34" t="s">
        <v>72</v>
      </c>
      <c r="F1467" s="34" t="s">
        <v>72</v>
      </c>
      <c r="G1467" s="34" t="s">
        <v>72</v>
      </c>
      <c r="H1467" s="78">
        <v>900000</v>
      </c>
      <c r="I1467" s="78">
        <v>900000</v>
      </c>
      <c r="J1467" s="36" t="s">
        <v>93</v>
      </c>
      <c r="K1467" s="16" t="s">
        <v>369</v>
      </c>
      <c r="L1467" s="80" t="s">
        <v>18</v>
      </c>
    </row>
    <row r="1468" spans="1:12" s="55" customFormat="1" ht="22.5" customHeight="1" x14ac:dyDescent="0.2">
      <c r="A1468" s="199"/>
      <c r="B1468" s="11" t="s">
        <v>1307</v>
      </c>
      <c r="C1468" s="16" t="s">
        <v>365</v>
      </c>
      <c r="D1468" s="55" t="s">
        <v>1010</v>
      </c>
      <c r="E1468" s="61"/>
      <c r="F1468" s="61"/>
      <c r="G1468" s="78"/>
      <c r="H1468" s="78"/>
      <c r="I1468" s="78"/>
      <c r="J1468" s="36" t="s">
        <v>36</v>
      </c>
      <c r="K1468" s="16" t="s">
        <v>370</v>
      </c>
      <c r="L1468" s="80"/>
    </row>
    <row r="1469" spans="1:12" s="55" customFormat="1" ht="22.5" customHeight="1" x14ac:dyDescent="0.2">
      <c r="A1469" s="199"/>
      <c r="B1469" s="11"/>
      <c r="C1469" s="16" t="s">
        <v>139</v>
      </c>
      <c r="D1469" s="11" t="s">
        <v>1462</v>
      </c>
      <c r="E1469" s="61"/>
      <c r="F1469" s="61"/>
      <c r="G1469" s="78"/>
      <c r="H1469" s="78"/>
      <c r="I1469" s="78"/>
      <c r="J1469" s="36"/>
      <c r="K1469" s="16" t="s">
        <v>371</v>
      </c>
      <c r="L1469" s="80"/>
    </row>
    <row r="1470" spans="1:12" s="55" customFormat="1" ht="22.5" customHeight="1" x14ac:dyDescent="0.2">
      <c r="A1470" s="199"/>
      <c r="B1470" s="11"/>
      <c r="C1470" s="16"/>
      <c r="D1470" s="159" t="s">
        <v>184</v>
      </c>
      <c r="E1470" s="61"/>
      <c r="F1470" s="61"/>
      <c r="G1470" s="78"/>
      <c r="H1470" s="78"/>
      <c r="I1470" s="78"/>
      <c r="J1470" s="36"/>
      <c r="K1470" s="16" t="s">
        <v>372</v>
      </c>
      <c r="L1470" s="80"/>
    </row>
    <row r="1471" spans="1:12" s="55" customFormat="1" ht="22.5" customHeight="1" x14ac:dyDescent="0.2">
      <c r="A1471" s="29"/>
      <c r="B1471" s="17"/>
      <c r="C1471" s="38"/>
      <c r="D1471" s="386" t="s">
        <v>268</v>
      </c>
      <c r="E1471" s="62"/>
      <c r="F1471" s="62"/>
      <c r="G1471" s="79"/>
      <c r="H1471" s="79"/>
      <c r="I1471" s="79"/>
      <c r="J1471" s="47"/>
      <c r="K1471" s="58"/>
      <c r="L1471" s="81"/>
    </row>
    <row r="1472" spans="1:12" s="55" customFormat="1" ht="22.5" customHeight="1" x14ac:dyDescent="0.2">
      <c r="A1472" s="211">
        <v>130</v>
      </c>
      <c r="B1472" s="11" t="s">
        <v>363</v>
      </c>
      <c r="C1472" s="16" t="s">
        <v>364</v>
      </c>
      <c r="D1472" s="55" t="s">
        <v>366</v>
      </c>
      <c r="E1472" s="34" t="s">
        <v>72</v>
      </c>
      <c r="F1472" s="34" t="s">
        <v>72</v>
      </c>
      <c r="G1472" s="34" t="s">
        <v>72</v>
      </c>
      <c r="H1472" s="78">
        <v>500000</v>
      </c>
      <c r="I1472" s="78">
        <v>500000</v>
      </c>
      <c r="J1472" s="36" t="s">
        <v>103</v>
      </c>
      <c r="K1472" s="16" t="s">
        <v>369</v>
      </c>
      <c r="L1472" s="80" t="s">
        <v>18</v>
      </c>
    </row>
    <row r="1473" spans="1:12" s="55" customFormat="1" ht="23.1" customHeight="1" x14ac:dyDescent="0.2">
      <c r="A1473" s="199"/>
      <c r="B1473" s="11" t="s">
        <v>1463</v>
      </c>
      <c r="C1473" s="16" t="s">
        <v>365</v>
      </c>
      <c r="D1473" s="55" t="s">
        <v>1043</v>
      </c>
      <c r="E1473" s="61"/>
      <c r="F1473" s="61"/>
      <c r="G1473" s="78"/>
      <c r="H1473" s="78"/>
      <c r="I1473" s="78"/>
      <c r="J1473" s="36" t="s">
        <v>662</v>
      </c>
      <c r="K1473" s="16" t="s">
        <v>370</v>
      </c>
      <c r="L1473" s="80"/>
    </row>
    <row r="1474" spans="1:12" s="55" customFormat="1" ht="23.1" customHeight="1" x14ac:dyDescent="0.2">
      <c r="A1474" s="199"/>
      <c r="B1474" s="11" t="s">
        <v>1464</v>
      </c>
      <c r="C1474" s="16" t="s">
        <v>139</v>
      </c>
      <c r="D1474" s="11" t="s">
        <v>664</v>
      </c>
      <c r="E1474" s="61"/>
      <c r="F1474" s="61"/>
      <c r="G1474" s="78"/>
      <c r="H1474" s="78"/>
      <c r="I1474" s="78"/>
      <c r="J1474" s="36"/>
      <c r="K1474" s="16" t="s">
        <v>371</v>
      </c>
      <c r="L1474" s="80"/>
    </row>
    <row r="1475" spans="1:12" s="55" customFormat="1" ht="23.1" customHeight="1" x14ac:dyDescent="0.2">
      <c r="A1475" s="29"/>
      <c r="B1475" s="17"/>
      <c r="C1475" s="38"/>
      <c r="D1475" s="182" t="s">
        <v>745</v>
      </c>
      <c r="E1475" s="62"/>
      <c r="F1475" s="62"/>
      <c r="G1475" s="79"/>
      <c r="H1475" s="79"/>
      <c r="I1475" s="79"/>
      <c r="J1475" s="47"/>
      <c r="K1475" s="38" t="s">
        <v>372</v>
      </c>
      <c r="L1475" s="81"/>
    </row>
    <row r="1476" spans="1:12" s="55" customFormat="1" ht="23.1" customHeight="1" x14ac:dyDescent="0.2">
      <c r="A1476" s="211">
        <v>131</v>
      </c>
      <c r="B1476" s="11" t="s">
        <v>265</v>
      </c>
      <c r="C1476" s="11" t="s">
        <v>97</v>
      </c>
      <c r="D1476" s="11" t="s">
        <v>187</v>
      </c>
      <c r="E1476" s="34" t="s">
        <v>72</v>
      </c>
      <c r="F1476" s="34" t="s">
        <v>72</v>
      </c>
      <c r="G1476" s="34" t="s">
        <v>72</v>
      </c>
      <c r="H1476" s="35">
        <v>200000</v>
      </c>
      <c r="I1476" s="35">
        <v>200000</v>
      </c>
      <c r="J1476" s="36" t="s">
        <v>644</v>
      </c>
      <c r="K1476" s="281" t="s">
        <v>80</v>
      </c>
      <c r="L1476" s="15" t="s">
        <v>18</v>
      </c>
    </row>
    <row r="1477" spans="1:12" s="55" customFormat="1" ht="23.1" customHeight="1" x14ac:dyDescent="0.2">
      <c r="A1477" s="278"/>
      <c r="B1477" s="11" t="s">
        <v>1044</v>
      </c>
      <c r="C1477" s="11" t="s">
        <v>34</v>
      </c>
      <c r="D1477" s="53" t="s">
        <v>915</v>
      </c>
      <c r="E1477" s="34"/>
      <c r="F1477" s="34"/>
      <c r="G1477" s="35"/>
      <c r="H1477" s="35"/>
      <c r="I1477" s="35"/>
      <c r="J1477" s="78"/>
      <c r="K1477" s="281" t="s">
        <v>133</v>
      </c>
      <c r="L1477" s="15"/>
    </row>
    <row r="1478" spans="1:12" s="55" customFormat="1" ht="23.1" customHeight="1" x14ac:dyDescent="0.2">
      <c r="A1478" s="278"/>
      <c r="B1478" s="11" t="s">
        <v>1042</v>
      </c>
      <c r="C1478" s="11" t="s">
        <v>266</v>
      </c>
      <c r="D1478" s="11" t="s">
        <v>184</v>
      </c>
      <c r="E1478" s="34"/>
      <c r="F1478" s="34"/>
      <c r="G1478" s="35"/>
      <c r="H1478" s="35"/>
      <c r="I1478" s="35"/>
      <c r="J1478" s="78"/>
      <c r="K1478" s="281" t="s">
        <v>30</v>
      </c>
      <c r="L1478" s="15"/>
    </row>
    <row r="1479" spans="1:12" s="55" customFormat="1" ht="23.1" customHeight="1" x14ac:dyDescent="0.2">
      <c r="A1479" s="278"/>
      <c r="B1479" s="11"/>
      <c r="C1479" s="11" t="s">
        <v>23</v>
      </c>
      <c r="D1479" s="11" t="s">
        <v>268</v>
      </c>
      <c r="E1479" s="34"/>
      <c r="F1479" s="34"/>
      <c r="G1479" s="35"/>
      <c r="H1479" s="35"/>
      <c r="I1479" s="35"/>
      <c r="J1479" s="78"/>
      <c r="K1479" s="281" t="s">
        <v>290</v>
      </c>
      <c r="L1479" s="15"/>
    </row>
    <row r="1480" spans="1:12" s="55" customFormat="1" ht="23.1" customHeight="1" x14ac:dyDescent="0.2">
      <c r="A1480" s="399"/>
      <c r="B1480" s="17"/>
      <c r="C1480" s="17" t="s">
        <v>138</v>
      </c>
      <c r="D1480" s="17"/>
      <c r="E1480" s="44"/>
      <c r="F1480" s="44"/>
      <c r="G1480" s="46"/>
      <c r="H1480" s="46"/>
      <c r="I1480" s="46"/>
      <c r="J1480" s="79"/>
      <c r="K1480" s="330" t="s">
        <v>136</v>
      </c>
      <c r="L1480" s="31"/>
    </row>
    <row r="1481" spans="1:12" s="55" customFormat="1" ht="23.1" customHeight="1" x14ac:dyDescent="0.2">
      <c r="A1481" s="211">
        <v>132</v>
      </c>
      <c r="B1481" s="16" t="s">
        <v>147</v>
      </c>
      <c r="C1481" s="16" t="s">
        <v>38</v>
      </c>
      <c r="D1481" s="233" t="s">
        <v>142</v>
      </c>
      <c r="E1481" s="34" t="s">
        <v>72</v>
      </c>
      <c r="F1481" s="34" t="s">
        <v>72</v>
      </c>
      <c r="G1481" s="34" t="s">
        <v>72</v>
      </c>
      <c r="H1481" s="284">
        <v>750000</v>
      </c>
      <c r="I1481" s="284">
        <v>750000</v>
      </c>
      <c r="J1481" s="13" t="s">
        <v>84</v>
      </c>
      <c r="K1481" s="281" t="s">
        <v>80</v>
      </c>
      <c r="L1481" s="80" t="s">
        <v>18</v>
      </c>
    </row>
    <row r="1482" spans="1:12" s="55" customFormat="1" ht="23.1" customHeight="1" x14ac:dyDescent="0.2">
      <c r="A1482" s="199"/>
      <c r="B1482" s="16" t="s">
        <v>1465</v>
      </c>
      <c r="C1482" s="16" t="s">
        <v>132</v>
      </c>
      <c r="D1482" s="11" t="s">
        <v>518</v>
      </c>
      <c r="E1482" s="61"/>
      <c r="F1482" s="61"/>
      <c r="G1482" s="61"/>
      <c r="H1482" s="61"/>
      <c r="I1482" s="61"/>
      <c r="J1482" s="36" t="s">
        <v>39</v>
      </c>
      <c r="K1482" s="281" t="s">
        <v>133</v>
      </c>
      <c r="L1482" s="80"/>
    </row>
    <row r="1483" spans="1:12" s="55" customFormat="1" ht="23.1" customHeight="1" x14ac:dyDescent="0.2">
      <c r="A1483" s="199"/>
      <c r="B1483" s="16" t="s">
        <v>1045</v>
      </c>
      <c r="C1483" s="16" t="s">
        <v>300</v>
      </c>
      <c r="D1483" s="11" t="s">
        <v>1046</v>
      </c>
      <c r="E1483" s="61"/>
      <c r="F1483" s="61"/>
      <c r="G1483" s="78"/>
      <c r="H1483" s="78"/>
      <c r="I1483" s="78"/>
      <c r="J1483" s="36"/>
      <c r="K1483" s="281" t="s">
        <v>261</v>
      </c>
      <c r="L1483" s="80"/>
    </row>
    <row r="1484" spans="1:12" s="55" customFormat="1" ht="23.1" customHeight="1" x14ac:dyDescent="0.2">
      <c r="A1484" s="199"/>
      <c r="B1484" s="16"/>
      <c r="C1484" s="16" t="s">
        <v>30</v>
      </c>
      <c r="D1484" s="11" t="s">
        <v>1263</v>
      </c>
      <c r="E1484" s="61"/>
      <c r="F1484" s="61"/>
      <c r="G1484" s="78"/>
      <c r="H1484" s="78"/>
      <c r="I1484" s="78"/>
      <c r="J1484" s="36"/>
      <c r="K1484" s="281" t="s">
        <v>262</v>
      </c>
      <c r="L1484" s="80"/>
    </row>
    <row r="1485" spans="1:12" s="55" customFormat="1" ht="23.1" customHeight="1" x14ac:dyDescent="0.2">
      <c r="A1485" s="199"/>
      <c r="B1485" s="16"/>
      <c r="C1485" s="16"/>
      <c r="D1485" s="11" t="s">
        <v>853</v>
      </c>
      <c r="E1485" s="61"/>
      <c r="F1485" s="61"/>
      <c r="G1485" s="78"/>
      <c r="H1485" s="78"/>
      <c r="I1485" s="78"/>
      <c r="J1485" s="36"/>
      <c r="K1485" s="281" t="s">
        <v>35</v>
      </c>
      <c r="L1485" s="80"/>
    </row>
    <row r="1486" spans="1:12" s="55" customFormat="1" ht="22.5" customHeight="1" x14ac:dyDescent="0.2">
      <c r="A1486" s="199"/>
      <c r="B1486" s="16"/>
      <c r="C1486" s="16"/>
      <c r="D1486" s="11" t="s">
        <v>437</v>
      </c>
      <c r="E1486" s="16"/>
      <c r="F1486" s="16"/>
      <c r="G1486" s="16"/>
      <c r="H1486" s="16"/>
      <c r="I1486" s="16"/>
      <c r="J1486" s="16"/>
      <c r="K1486" s="281"/>
      <c r="L1486" s="80"/>
    </row>
    <row r="1487" spans="1:12" s="55" customFormat="1" ht="22.5" customHeight="1" thickBot="1" x14ac:dyDescent="0.25">
      <c r="A1487" s="29"/>
      <c r="B1487" s="17"/>
      <c r="C1487" s="38"/>
      <c r="D1487" s="17" t="s">
        <v>74</v>
      </c>
      <c r="E1487" s="62"/>
      <c r="F1487" s="62"/>
      <c r="G1487" s="79"/>
      <c r="H1487" s="79"/>
      <c r="I1487" s="79"/>
      <c r="J1487" s="47"/>
      <c r="K1487" s="330"/>
      <c r="L1487" s="81"/>
    </row>
    <row r="1488" spans="1:12" s="94" customFormat="1" ht="23.1" customHeight="1" thickBot="1" x14ac:dyDescent="0.25">
      <c r="A1488" s="416"/>
      <c r="B1488" s="405"/>
      <c r="C1488" s="405"/>
      <c r="D1488" s="405"/>
      <c r="E1488" s="417"/>
      <c r="F1488" s="417"/>
      <c r="G1488" s="418"/>
      <c r="H1488" s="418"/>
      <c r="I1488" s="418"/>
      <c r="J1488" s="408"/>
      <c r="K1488" s="410"/>
      <c r="L1488" s="404"/>
    </row>
    <row r="1489" spans="1:12" s="55" customFormat="1" ht="23.1" customHeight="1" x14ac:dyDescent="0.2">
      <c r="A1489" s="592" t="s">
        <v>3</v>
      </c>
      <c r="B1489" s="594" t="s">
        <v>4</v>
      </c>
      <c r="C1489" s="594" t="s">
        <v>5</v>
      </c>
      <c r="D1489" s="569" t="s">
        <v>6</v>
      </c>
      <c r="E1489" s="596" t="s">
        <v>53</v>
      </c>
      <c r="F1489" s="596"/>
      <c r="G1489" s="596"/>
      <c r="H1489" s="596"/>
      <c r="I1489" s="596"/>
      <c r="J1489" s="569" t="s">
        <v>8</v>
      </c>
      <c r="K1489" s="597" t="s">
        <v>9</v>
      </c>
      <c r="L1489" s="599" t="s">
        <v>10</v>
      </c>
    </row>
    <row r="1490" spans="1:12" s="55" customFormat="1" ht="23.1" customHeight="1" thickBot="1" x14ac:dyDescent="0.25">
      <c r="A1490" s="593"/>
      <c r="B1490" s="595"/>
      <c r="C1490" s="595"/>
      <c r="D1490" s="570" t="s">
        <v>11</v>
      </c>
      <c r="E1490" s="175" t="s">
        <v>12</v>
      </c>
      <c r="F1490" s="175" t="s">
        <v>13</v>
      </c>
      <c r="G1490" s="176" t="s">
        <v>14</v>
      </c>
      <c r="H1490" s="176" t="s">
        <v>15</v>
      </c>
      <c r="I1490" s="176" t="s">
        <v>98</v>
      </c>
      <c r="J1490" s="177" t="s">
        <v>16</v>
      </c>
      <c r="K1490" s="598"/>
      <c r="L1490" s="600"/>
    </row>
    <row r="1491" spans="1:12" s="55" customFormat="1" ht="23.1" customHeight="1" x14ac:dyDescent="0.2">
      <c r="A1491" s="211">
        <v>133</v>
      </c>
      <c r="B1491" s="11" t="s">
        <v>1055</v>
      </c>
      <c r="C1491" s="11" t="s">
        <v>97</v>
      </c>
      <c r="D1491" s="11" t="s">
        <v>440</v>
      </c>
      <c r="E1491" s="34" t="s">
        <v>72</v>
      </c>
      <c r="F1491" s="34" t="s">
        <v>72</v>
      </c>
      <c r="G1491" s="34" t="s">
        <v>72</v>
      </c>
      <c r="H1491" s="35">
        <v>66000</v>
      </c>
      <c r="I1491" s="35">
        <v>66000</v>
      </c>
      <c r="J1491" s="36" t="s">
        <v>442</v>
      </c>
      <c r="K1491" s="281" t="s">
        <v>80</v>
      </c>
      <c r="L1491" s="15" t="s">
        <v>18</v>
      </c>
    </row>
    <row r="1492" spans="1:12" s="55" customFormat="1" ht="23.1" customHeight="1" x14ac:dyDescent="0.2">
      <c r="A1492" s="278"/>
      <c r="B1492" s="11" t="s">
        <v>1045</v>
      </c>
      <c r="C1492" s="11" t="s">
        <v>252</v>
      </c>
      <c r="D1492" s="11" t="s">
        <v>1056</v>
      </c>
      <c r="E1492" s="34"/>
      <c r="F1492" s="34"/>
      <c r="G1492" s="35"/>
      <c r="H1492" s="35"/>
      <c r="I1492" s="35"/>
      <c r="J1492" s="36" t="s">
        <v>36</v>
      </c>
      <c r="K1492" s="281" t="s">
        <v>133</v>
      </c>
      <c r="L1492" s="15"/>
    </row>
    <row r="1493" spans="1:12" s="55" customFormat="1" ht="23.1" customHeight="1" x14ac:dyDescent="0.2">
      <c r="A1493" s="278"/>
      <c r="B1493" s="11"/>
      <c r="C1493" s="11" t="s">
        <v>256</v>
      </c>
      <c r="D1493" s="11" t="s">
        <v>473</v>
      </c>
      <c r="E1493" s="34"/>
      <c r="F1493" s="34"/>
      <c r="G1493" s="35"/>
      <c r="H1493" s="35"/>
      <c r="I1493" s="35"/>
      <c r="J1493" s="78"/>
      <c r="K1493" s="281" t="s">
        <v>261</v>
      </c>
      <c r="L1493" s="15"/>
    </row>
    <row r="1494" spans="1:12" s="55" customFormat="1" ht="23.1" customHeight="1" x14ac:dyDescent="0.2">
      <c r="A1494" s="278"/>
      <c r="B1494" s="11"/>
      <c r="C1494" s="11" t="s">
        <v>30</v>
      </c>
      <c r="D1494" s="11" t="s">
        <v>420</v>
      </c>
      <c r="E1494" s="34"/>
      <c r="F1494" s="34"/>
      <c r="G1494" s="35"/>
      <c r="H1494" s="35"/>
      <c r="I1494" s="35"/>
      <c r="J1494" s="78"/>
      <c r="K1494" s="281" t="s">
        <v>262</v>
      </c>
      <c r="L1494" s="15"/>
    </row>
    <row r="1495" spans="1:12" s="55" customFormat="1" ht="23.1" customHeight="1" x14ac:dyDescent="0.2">
      <c r="A1495" s="399"/>
      <c r="B1495" s="17"/>
      <c r="C1495" s="17"/>
      <c r="D1495" s="17"/>
      <c r="E1495" s="44"/>
      <c r="F1495" s="44"/>
      <c r="G1495" s="46"/>
      <c r="H1495" s="46"/>
      <c r="I1495" s="46"/>
      <c r="J1495" s="79"/>
      <c r="K1495" s="330" t="s">
        <v>35</v>
      </c>
      <c r="L1495" s="31"/>
    </row>
    <row r="1496" spans="1:12" s="55" customFormat="1" ht="23.1" customHeight="1" x14ac:dyDescent="0.2">
      <c r="A1496" s="211">
        <v>134</v>
      </c>
      <c r="B1496" s="11" t="s">
        <v>1057</v>
      </c>
      <c r="C1496" s="11" t="s">
        <v>97</v>
      </c>
      <c r="D1496" s="11" t="s">
        <v>440</v>
      </c>
      <c r="E1496" s="34" t="s">
        <v>72</v>
      </c>
      <c r="F1496" s="34" t="s">
        <v>72</v>
      </c>
      <c r="G1496" s="34" t="s">
        <v>72</v>
      </c>
      <c r="H1496" s="35">
        <v>202000</v>
      </c>
      <c r="I1496" s="35">
        <v>202000</v>
      </c>
      <c r="J1496" s="36" t="s">
        <v>442</v>
      </c>
      <c r="K1496" s="281" t="s">
        <v>80</v>
      </c>
      <c r="L1496" s="15" t="s">
        <v>18</v>
      </c>
    </row>
    <row r="1497" spans="1:12" s="55" customFormat="1" ht="23.1" customHeight="1" x14ac:dyDescent="0.2">
      <c r="A1497" s="278"/>
      <c r="B1497" s="11" t="s">
        <v>1045</v>
      </c>
      <c r="C1497" s="11" t="s">
        <v>252</v>
      </c>
      <c r="D1497" s="11" t="s">
        <v>1021</v>
      </c>
      <c r="E1497" s="34"/>
      <c r="F1497" s="34"/>
      <c r="G1497" s="35"/>
      <c r="H1497" s="35"/>
      <c r="I1497" s="35"/>
      <c r="J1497" s="36" t="s">
        <v>36</v>
      </c>
      <c r="K1497" s="281" t="s">
        <v>133</v>
      </c>
      <c r="L1497" s="15"/>
    </row>
    <row r="1498" spans="1:12" s="55" customFormat="1" ht="23.1" customHeight="1" x14ac:dyDescent="0.2">
      <c r="A1498" s="278"/>
      <c r="B1498" s="11"/>
      <c r="C1498" s="11" t="s">
        <v>256</v>
      </c>
      <c r="D1498" s="11" t="s">
        <v>473</v>
      </c>
      <c r="E1498" s="34"/>
      <c r="F1498" s="34"/>
      <c r="G1498" s="35"/>
      <c r="H1498" s="35"/>
      <c r="I1498" s="35"/>
      <c r="J1498" s="78"/>
      <c r="K1498" s="281" t="s">
        <v>261</v>
      </c>
      <c r="L1498" s="15"/>
    </row>
    <row r="1499" spans="1:12" s="55" customFormat="1" ht="23.1" customHeight="1" x14ac:dyDescent="0.2">
      <c r="A1499" s="278"/>
      <c r="B1499" s="11"/>
      <c r="C1499" s="11" t="s">
        <v>30</v>
      </c>
      <c r="D1499" s="11" t="s">
        <v>420</v>
      </c>
      <c r="E1499" s="34"/>
      <c r="F1499" s="34"/>
      <c r="G1499" s="35"/>
      <c r="H1499" s="35"/>
      <c r="I1499" s="35"/>
      <c r="J1499" s="78"/>
      <c r="K1499" s="281" t="s">
        <v>262</v>
      </c>
      <c r="L1499" s="15"/>
    </row>
    <row r="1500" spans="1:12" s="55" customFormat="1" ht="23.1" customHeight="1" x14ac:dyDescent="0.2">
      <c r="A1500" s="399"/>
      <c r="B1500" s="17"/>
      <c r="C1500" s="17"/>
      <c r="D1500" s="17"/>
      <c r="E1500" s="44"/>
      <c r="F1500" s="44"/>
      <c r="G1500" s="46"/>
      <c r="H1500" s="46"/>
      <c r="I1500" s="46"/>
      <c r="J1500" s="79"/>
      <c r="K1500" s="330" t="s">
        <v>35</v>
      </c>
      <c r="L1500" s="31"/>
    </row>
    <row r="1501" spans="1:12" s="55" customFormat="1" ht="23.1" customHeight="1" x14ac:dyDescent="0.2">
      <c r="A1501" s="211">
        <v>135</v>
      </c>
      <c r="B1501" s="11" t="s">
        <v>1058</v>
      </c>
      <c r="C1501" s="11" t="s">
        <v>97</v>
      </c>
      <c r="D1501" s="11" t="s">
        <v>440</v>
      </c>
      <c r="E1501" s="34" t="s">
        <v>72</v>
      </c>
      <c r="F1501" s="34" t="s">
        <v>72</v>
      </c>
      <c r="G1501" s="34" t="s">
        <v>72</v>
      </c>
      <c r="H1501" s="35">
        <v>174000</v>
      </c>
      <c r="I1501" s="35">
        <v>174000</v>
      </c>
      <c r="J1501" s="36" t="s">
        <v>442</v>
      </c>
      <c r="K1501" s="281" t="s">
        <v>80</v>
      </c>
      <c r="L1501" s="15" t="s">
        <v>18</v>
      </c>
    </row>
    <row r="1502" spans="1:12" s="55" customFormat="1" ht="23.1" customHeight="1" x14ac:dyDescent="0.2">
      <c r="A1502" s="278"/>
      <c r="B1502" s="11" t="s">
        <v>1045</v>
      </c>
      <c r="C1502" s="11" t="s">
        <v>252</v>
      </c>
      <c r="D1502" s="11" t="s">
        <v>805</v>
      </c>
      <c r="E1502" s="34"/>
      <c r="F1502" s="34"/>
      <c r="G1502" s="35"/>
      <c r="H1502" s="35"/>
      <c r="I1502" s="35"/>
      <c r="J1502" s="36" t="s">
        <v>36</v>
      </c>
      <c r="K1502" s="281" t="s">
        <v>133</v>
      </c>
      <c r="L1502" s="15"/>
    </row>
    <row r="1503" spans="1:12" s="55" customFormat="1" ht="23.1" customHeight="1" x14ac:dyDescent="0.2">
      <c r="A1503" s="278"/>
      <c r="B1503" s="11"/>
      <c r="C1503" s="11" t="s">
        <v>256</v>
      </c>
      <c r="D1503" s="11" t="s">
        <v>473</v>
      </c>
      <c r="E1503" s="34"/>
      <c r="F1503" s="34"/>
      <c r="G1503" s="35"/>
      <c r="H1503" s="35"/>
      <c r="I1503" s="35"/>
      <c r="J1503" s="78"/>
      <c r="K1503" s="281" t="s">
        <v>261</v>
      </c>
      <c r="L1503" s="15"/>
    </row>
    <row r="1504" spans="1:12" s="55" customFormat="1" ht="23.1" customHeight="1" x14ac:dyDescent="0.2">
      <c r="A1504" s="278"/>
      <c r="B1504" s="11"/>
      <c r="C1504" s="11" t="s">
        <v>30</v>
      </c>
      <c r="D1504" s="11" t="s">
        <v>420</v>
      </c>
      <c r="E1504" s="34"/>
      <c r="F1504" s="34"/>
      <c r="G1504" s="35"/>
      <c r="H1504" s="35"/>
      <c r="I1504" s="35"/>
      <c r="J1504" s="78"/>
      <c r="K1504" s="281" t="s">
        <v>262</v>
      </c>
      <c r="L1504" s="15"/>
    </row>
    <row r="1505" spans="1:12" s="55" customFormat="1" ht="23.1" customHeight="1" x14ac:dyDescent="0.2">
      <c r="A1505" s="399"/>
      <c r="B1505" s="17"/>
      <c r="C1505" s="17"/>
      <c r="D1505" s="17"/>
      <c r="E1505" s="44"/>
      <c r="F1505" s="44"/>
      <c r="G1505" s="46"/>
      <c r="H1505" s="46"/>
      <c r="I1505" s="46"/>
      <c r="J1505" s="79"/>
      <c r="K1505" s="330" t="s">
        <v>35</v>
      </c>
      <c r="L1505" s="31"/>
    </row>
    <row r="1506" spans="1:12" s="55" customFormat="1" ht="23.1" customHeight="1" x14ac:dyDescent="0.2">
      <c r="A1506" s="211">
        <v>136</v>
      </c>
      <c r="B1506" s="11" t="s">
        <v>1059</v>
      </c>
      <c r="C1506" s="11" t="s">
        <v>97</v>
      </c>
      <c r="D1506" s="11" t="s">
        <v>440</v>
      </c>
      <c r="E1506" s="34" t="s">
        <v>72</v>
      </c>
      <c r="F1506" s="34" t="s">
        <v>72</v>
      </c>
      <c r="G1506" s="34" t="s">
        <v>72</v>
      </c>
      <c r="H1506" s="35">
        <v>180000</v>
      </c>
      <c r="I1506" s="35">
        <v>180000</v>
      </c>
      <c r="J1506" s="36" t="s">
        <v>442</v>
      </c>
      <c r="K1506" s="281" t="s">
        <v>80</v>
      </c>
      <c r="L1506" s="15" t="s">
        <v>18</v>
      </c>
    </row>
    <row r="1507" spans="1:12" s="55" customFormat="1" ht="23.1" customHeight="1" x14ac:dyDescent="0.2">
      <c r="A1507" s="278"/>
      <c r="B1507" s="11" t="s">
        <v>1045</v>
      </c>
      <c r="C1507" s="11" t="s">
        <v>252</v>
      </c>
      <c r="D1507" s="11" t="s">
        <v>826</v>
      </c>
      <c r="E1507" s="34"/>
      <c r="F1507" s="34"/>
      <c r="G1507" s="35"/>
      <c r="H1507" s="35"/>
      <c r="I1507" s="35"/>
      <c r="J1507" s="36" t="s">
        <v>36</v>
      </c>
      <c r="K1507" s="281" t="s">
        <v>133</v>
      </c>
      <c r="L1507" s="15"/>
    </row>
    <row r="1508" spans="1:12" s="55" customFormat="1" ht="23.1" customHeight="1" x14ac:dyDescent="0.2">
      <c r="A1508" s="278"/>
      <c r="B1508" s="11"/>
      <c r="C1508" s="11" t="s">
        <v>256</v>
      </c>
      <c r="D1508" s="11" t="s">
        <v>473</v>
      </c>
      <c r="E1508" s="34"/>
      <c r="F1508" s="34"/>
      <c r="G1508" s="35"/>
      <c r="H1508" s="35"/>
      <c r="I1508" s="35"/>
      <c r="J1508" s="78"/>
      <c r="K1508" s="281" t="s">
        <v>261</v>
      </c>
      <c r="L1508" s="15"/>
    </row>
    <row r="1509" spans="1:12" s="55" customFormat="1" ht="23.1" customHeight="1" x14ac:dyDescent="0.2">
      <c r="A1509" s="278"/>
      <c r="B1509" s="11"/>
      <c r="C1509" s="11" t="s">
        <v>30</v>
      </c>
      <c r="D1509" s="11" t="s">
        <v>420</v>
      </c>
      <c r="E1509" s="34"/>
      <c r="F1509" s="34"/>
      <c r="G1509" s="35"/>
      <c r="H1509" s="35"/>
      <c r="I1509" s="35"/>
      <c r="J1509" s="78"/>
      <c r="K1509" s="281" t="s">
        <v>262</v>
      </c>
      <c r="L1509" s="15"/>
    </row>
    <row r="1510" spans="1:12" s="55" customFormat="1" ht="23.1" customHeight="1" thickBot="1" x14ac:dyDescent="0.25">
      <c r="A1510" s="278"/>
      <c r="B1510" s="11"/>
      <c r="C1510" s="11"/>
      <c r="D1510" s="11"/>
      <c r="E1510" s="34"/>
      <c r="F1510" s="34"/>
      <c r="G1510" s="35"/>
      <c r="H1510" s="35"/>
      <c r="I1510" s="35"/>
      <c r="J1510" s="78"/>
      <c r="K1510" s="281" t="s">
        <v>35</v>
      </c>
      <c r="L1510" s="15"/>
    </row>
    <row r="1511" spans="1:12" s="94" customFormat="1" ht="23.1" customHeight="1" x14ac:dyDescent="0.2">
      <c r="A1511" s="416"/>
      <c r="B1511" s="405"/>
      <c r="C1511" s="405"/>
      <c r="D1511" s="405"/>
      <c r="E1511" s="417"/>
      <c r="F1511" s="417"/>
      <c r="G1511" s="418"/>
      <c r="H1511" s="418"/>
      <c r="I1511" s="418"/>
      <c r="J1511" s="408"/>
      <c r="K1511" s="410"/>
      <c r="L1511" s="404"/>
    </row>
    <row r="1512" spans="1:12" s="94" customFormat="1" ht="23.1" customHeight="1" thickBot="1" x14ac:dyDescent="0.25">
      <c r="A1512" s="255"/>
      <c r="B1512" s="252"/>
      <c r="C1512" s="252"/>
      <c r="D1512" s="252"/>
      <c r="E1512" s="95"/>
      <c r="F1512" s="95"/>
      <c r="G1512" s="419"/>
      <c r="H1512" s="419"/>
      <c r="I1512" s="419"/>
      <c r="J1512" s="413"/>
      <c r="K1512" s="414"/>
      <c r="L1512" s="253"/>
    </row>
    <row r="1513" spans="1:12" s="55" customFormat="1" ht="23.1" customHeight="1" x14ac:dyDescent="0.2">
      <c r="A1513" s="592" t="s">
        <v>3</v>
      </c>
      <c r="B1513" s="594" t="s">
        <v>4</v>
      </c>
      <c r="C1513" s="594" t="s">
        <v>5</v>
      </c>
      <c r="D1513" s="569" t="s">
        <v>6</v>
      </c>
      <c r="E1513" s="596" t="s">
        <v>53</v>
      </c>
      <c r="F1513" s="596"/>
      <c r="G1513" s="596"/>
      <c r="H1513" s="596"/>
      <c r="I1513" s="596"/>
      <c r="J1513" s="569" t="s">
        <v>8</v>
      </c>
      <c r="K1513" s="597" t="s">
        <v>9</v>
      </c>
      <c r="L1513" s="599" t="s">
        <v>10</v>
      </c>
    </row>
    <row r="1514" spans="1:12" s="55" customFormat="1" ht="23.1" customHeight="1" thickBot="1" x14ac:dyDescent="0.25">
      <c r="A1514" s="593"/>
      <c r="B1514" s="595"/>
      <c r="C1514" s="595"/>
      <c r="D1514" s="570" t="s">
        <v>11</v>
      </c>
      <c r="E1514" s="175" t="s">
        <v>12</v>
      </c>
      <c r="F1514" s="175" t="s">
        <v>13</v>
      </c>
      <c r="G1514" s="176" t="s">
        <v>14</v>
      </c>
      <c r="H1514" s="176" t="s">
        <v>15</v>
      </c>
      <c r="I1514" s="176" t="s">
        <v>98</v>
      </c>
      <c r="J1514" s="177" t="s">
        <v>16</v>
      </c>
      <c r="K1514" s="598"/>
      <c r="L1514" s="600"/>
    </row>
    <row r="1515" spans="1:12" s="55" customFormat="1" ht="23.1" customHeight="1" x14ac:dyDescent="0.2">
      <c r="A1515" s="211">
        <v>137</v>
      </c>
      <c r="B1515" s="11" t="s">
        <v>1060</v>
      </c>
      <c r="C1515" s="11" t="s">
        <v>97</v>
      </c>
      <c r="D1515" s="11" t="s">
        <v>440</v>
      </c>
      <c r="E1515" s="34" t="s">
        <v>72</v>
      </c>
      <c r="F1515" s="34" t="s">
        <v>72</v>
      </c>
      <c r="G1515" s="34" t="s">
        <v>72</v>
      </c>
      <c r="H1515" s="35">
        <v>180000</v>
      </c>
      <c r="I1515" s="35">
        <v>180000</v>
      </c>
      <c r="J1515" s="36" t="s">
        <v>442</v>
      </c>
      <c r="K1515" s="281" t="s">
        <v>80</v>
      </c>
      <c r="L1515" s="15" t="s">
        <v>18</v>
      </c>
    </row>
    <row r="1516" spans="1:12" s="55" customFormat="1" ht="23.1" customHeight="1" x14ac:dyDescent="0.2">
      <c r="A1516" s="278"/>
      <c r="B1516" s="11" t="s">
        <v>1045</v>
      </c>
      <c r="C1516" s="11" t="s">
        <v>252</v>
      </c>
      <c r="D1516" s="11" t="s">
        <v>826</v>
      </c>
      <c r="E1516" s="34"/>
      <c r="F1516" s="34"/>
      <c r="G1516" s="35"/>
      <c r="H1516" s="35"/>
      <c r="I1516" s="35"/>
      <c r="J1516" s="36" t="s">
        <v>36</v>
      </c>
      <c r="K1516" s="281" t="s">
        <v>133</v>
      </c>
      <c r="L1516" s="15"/>
    </row>
    <row r="1517" spans="1:12" s="55" customFormat="1" ht="23.1" customHeight="1" x14ac:dyDescent="0.2">
      <c r="A1517" s="278"/>
      <c r="B1517" s="11"/>
      <c r="C1517" s="11" t="s">
        <v>256</v>
      </c>
      <c r="D1517" s="11" t="s">
        <v>473</v>
      </c>
      <c r="E1517" s="34"/>
      <c r="F1517" s="34"/>
      <c r="G1517" s="35"/>
      <c r="H1517" s="35"/>
      <c r="I1517" s="35"/>
      <c r="J1517" s="78"/>
      <c r="K1517" s="281" t="s">
        <v>261</v>
      </c>
      <c r="L1517" s="15"/>
    </row>
    <row r="1518" spans="1:12" s="55" customFormat="1" ht="23.1" customHeight="1" x14ac:dyDescent="0.2">
      <c r="A1518" s="278"/>
      <c r="B1518" s="11"/>
      <c r="C1518" s="11" t="s">
        <v>30</v>
      </c>
      <c r="D1518" s="11" t="s">
        <v>420</v>
      </c>
      <c r="E1518" s="34"/>
      <c r="F1518" s="34"/>
      <c r="G1518" s="35"/>
      <c r="H1518" s="35"/>
      <c r="I1518" s="35"/>
      <c r="J1518" s="78"/>
      <c r="K1518" s="281" t="s">
        <v>262</v>
      </c>
      <c r="L1518" s="15"/>
    </row>
    <row r="1519" spans="1:12" s="55" customFormat="1" ht="23.1" customHeight="1" x14ac:dyDescent="0.2">
      <c r="A1519" s="399"/>
      <c r="B1519" s="17"/>
      <c r="C1519" s="17"/>
      <c r="D1519" s="17"/>
      <c r="E1519" s="44"/>
      <c r="F1519" s="44"/>
      <c r="G1519" s="46"/>
      <c r="H1519" s="46"/>
      <c r="I1519" s="46"/>
      <c r="J1519" s="79"/>
      <c r="K1519" s="330" t="s">
        <v>35</v>
      </c>
      <c r="L1519" s="31"/>
    </row>
    <row r="1520" spans="1:12" s="55" customFormat="1" ht="23.1" customHeight="1" x14ac:dyDescent="0.2">
      <c r="A1520" s="211">
        <v>138</v>
      </c>
      <c r="B1520" s="11" t="s">
        <v>1061</v>
      </c>
      <c r="C1520" s="11" t="s">
        <v>97</v>
      </c>
      <c r="D1520" s="11" t="s">
        <v>440</v>
      </c>
      <c r="E1520" s="34" t="s">
        <v>72</v>
      </c>
      <c r="F1520" s="34" t="s">
        <v>72</v>
      </c>
      <c r="G1520" s="34" t="s">
        <v>72</v>
      </c>
      <c r="H1520" s="35">
        <v>180000</v>
      </c>
      <c r="I1520" s="35">
        <v>180000</v>
      </c>
      <c r="J1520" s="36" t="s">
        <v>442</v>
      </c>
      <c r="K1520" s="281" t="s">
        <v>80</v>
      </c>
      <c r="L1520" s="15" t="s">
        <v>18</v>
      </c>
    </row>
    <row r="1521" spans="1:12" s="55" customFormat="1" ht="23.1" customHeight="1" x14ac:dyDescent="0.2">
      <c r="A1521" s="278"/>
      <c r="B1521" s="11" t="s">
        <v>1045</v>
      </c>
      <c r="C1521" s="11" t="s">
        <v>252</v>
      </c>
      <c r="D1521" s="11" t="s">
        <v>826</v>
      </c>
      <c r="E1521" s="34"/>
      <c r="F1521" s="34"/>
      <c r="G1521" s="35"/>
      <c r="H1521" s="35"/>
      <c r="I1521" s="35"/>
      <c r="J1521" s="36" t="s">
        <v>36</v>
      </c>
      <c r="K1521" s="281" t="s">
        <v>133</v>
      </c>
      <c r="L1521" s="15"/>
    </row>
    <row r="1522" spans="1:12" s="55" customFormat="1" ht="23.1" customHeight="1" x14ac:dyDescent="0.2">
      <c r="A1522" s="278"/>
      <c r="B1522" s="11"/>
      <c r="C1522" s="11" t="s">
        <v>256</v>
      </c>
      <c r="D1522" s="11" t="s">
        <v>473</v>
      </c>
      <c r="E1522" s="34"/>
      <c r="F1522" s="34"/>
      <c r="G1522" s="35"/>
      <c r="H1522" s="35"/>
      <c r="I1522" s="35"/>
      <c r="J1522" s="78"/>
      <c r="K1522" s="281" t="s">
        <v>261</v>
      </c>
      <c r="L1522" s="15"/>
    </row>
    <row r="1523" spans="1:12" s="55" customFormat="1" ht="23.1" customHeight="1" x14ac:dyDescent="0.2">
      <c r="A1523" s="278"/>
      <c r="B1523" s="11"/>
      <c r="C1523" s="11" t="s">
        <v>30</v>
      </c>
      <c r="D1523" s="11" t="s">
        <v>420</v>
      </c>
      <c r="E1523" s="34"/>
      <c r="F1523" s="34"/>
      <c r="G1523" s="35"/>
      <c r="H1523" s="35"/>
      <c r="I1523" s="35"/>
      <c r="J1523" s="78"/>
      <c r="K1523" s="281" t="s">
        <v>262</v>
      </c>
      <c r="L1523" s="15"/>
    </row>
    <row r="1524" spans="1:12" s="55" customFormat="1" ht="23.1" customHeight="1" x14ac:dyDescent="0.2">
      <c r="A1524" s="399"/>
      <c r="B1524" s="17"/>
      <c r="C1524" s="17"/>
      <c r="D1524" s="17"/>
      <c r="E1524" s="44"/>
      <c r="F1524" s="44"/>
      <c r="G1524" s="46"/>
      <c r="H1524" s="46"/>
      <c r="I1524" s="46"/>
      <c r="J1524" s="79"/>
      <c r="K1524" s="330" t="s">
        <v>35</v>
      </c>
      <c r="L1524" s="31"/>
    </row>
    <row r="1525" spans="1:12" s="55" customFormat="1" ht="23.1" customHeight="1" x14ac:dyDescent="0.2">
      <c r="A1525" s="211">
        <v>139</v>
      </c>
      <c r="B1525" s="11" t="s">
        <v>1313</v>
      </c>
      <c r="C1525" s="11" t="s">
        <v>97</v>
      </c>
      <c r="D1525" s="53" t="s">
        <v>1314</v>
      </c>
      <c r="E1525" s="34" t="s">
        <v>72</v>
      </c>
      <c r="F1525" s="34" t="s">
        <v>72</v>
      </c>
      <c r="G1525" s="34" t="s">
        <v>72</v>
      </c>
      <c r="H1525" s="34" t="s">
        <v>72</v>
      </c>
      <c r="I1525" s="35">
        <v>900000</v>
      </c>
      <c r="J1525" s="36" t="s">
        <v>1315</v>
      </c>
      <c r="K1525" s="281" t="s">
        <v>80</v>
      </c>
      <c r="L1525" s="15" t="s">
        <v>18</v>
      </c>
    </row>
    <row r="1526" spans="1:12" s="55" customFormat="1" ht="23.1" customHeight="1" x14ac:dyDescent="0.2">
      <c r="A1526" s="278"/>
      <c r="B1526" s="11" t="s">
        <v>627</v>
      </c>
      <c r="C1526" s="11" t="s">
        <v>252</v>
      </c>
      <c r="D1526" s="11" t="s">
        <v>634</v>
      </c>
      <c r="E1526" s="61"/>
      <c r="F1526" s="34"/>
      <c r="G1526" s="35"/>
      <c r="H1526" s="35"/>
      <c r="I1526" s="35"/>
      <c r="J1526" s="36" t="s">
        <v>260</v>
      </c>
      <c r="K1526" s="281" t="s">
        <v>133</v>
      </c>
      <c r="L1526" s="15"/>
    </row>
    <row r="1527" spans="1:12" s="55" customFormat="1" ht="23.1" customHeight="1" x14ac:dyDescent="0.2">
      <c r="A1527" s="278"/>
      <c r="B1527" s="11"/>
      <c r="C1527" s="11" t="s">
        <v>256</v>
      </c>
      <c r="D1527" s="11" t="s">
        <v>639</v>
      </c>
      <c r="E1527" s="34"/>
      <c r="F1527" s="34"/>
      <c r="G1527" s="35"/>
      <c r="H1527" s="35"/>
      <c r="I1527" s="35"/>
      <c r="J1527" s="78"/>
      <c r="K1527" s="281" t="s">
        <v>261</v>
      </c>
      <c r="L1527" s="15"/>
    </row>
    <row r="1528" spans="1:12" s="55" customFormat="1" ht="23.1" customHeight="1" x14ac:dyDescent="0.2">
      <c r="A1528" s="278"/>
      <c r="B1528" s="11"/>
      <c r="C1528" s="11" t="s">
        <v>30</v>
      </c>
      <c r="D1528" s="11" t="s">
        <v>635</v>
      </c>
      <c r="E1528" s="34"/>
      <c r="F1528" s="34"/>
      <c r="G1528" s="35"/>
      <c r="H1528" s="35"/>
      <c r="I1528" s="35"/>
      <c r="J1528" s="78"/>
      <c r="K1528" s="281" t="s">
        <v>262</v>
      </c>
      <c r="L1528" s="15"/>
    </row>
    <row r="1529" spans="1:12" s="55" customFormat="1" ht="23.1" customHeight="1" x14ac:dyDescent="0.2">
      <c r="A1529" s="399"/>
      <c r="B1529" s="17"/>
      <c r="C1529" s="17"/>
      <c r="D1529" s="17" t="s">
        <v>74</v>
      </c>
      <c r="E1529" s="44"/>
      <c r="F1529" s="44"/>
      <c r="G1529" s="46"/>
      <c r="H1529" s="46"/>
      <c r="I1529" s="46"/>
      <c r="J1529" s="79"/>
      <c r="K1529" s="330" t="s">
        <v>35</v>
      </c>
      <c r="L1529" s="31"/>
    </row>
    <row r="1530" spans="1:12" s="55" customFormat="1" ht="23.1" customHeight="1" x14ac:dyDescent="0.2">
      <c r="A1530" s="211">
        <v>140</v>
      </c>
      <c r="B1530" s="11" t="s">
        <v>1313</v>
      </c>
      <c r="C1530" s="11" t="s">
        <v>97</v>
      </c>
      <c r="D1530" s="53" t="s">
        <v>1314</v>
      </c>
      <c r="E1530" s="34" t="s">
        <v>72</v>
      </c>
      <c r="F1530" s="34" t="s">
        <v>72</v>
      </c>
      <c r="G1530" s="34" t="s">
        <v>72</v>
      </c>
      <c r="H1530" s="35">
        <v>500000</v>
      </c>
      <c r="I1530" s="34" t="s">
        <v>72</v>
      </c>
      <c r="J1530" s="36" t="s">
        <v>1315</v>
      </c>
      <c r="K1530" s="281" t="s">
        <v>80</v>
      </c>
      <c r="L1530" s="15" t="s">
        <v>18</v>
      </c>
    </row>
    <row r="1531" spans="1:12" s="55" customFormat="1" ht="23.1" customHeight="1" x14ac:dyDescent="0.2">
      <c r="A1531" s="278"/>
      <c r="B1531" s="11" t="s">
        <v>907</v>
      </c>
      <c r="C1531" s="11" t="s">
        <v>252</v>
      </c>
      <c r="D1531" s="11" t="s">
        <v>637</v>
      </c>
      <c r="E1531" s="34"/>
      <c r="F1531" s="34"/>
      <c r="G1531" s="35"/>
      <c r="H1531" s="35"/>
      <c r="I1531" s="35"/>
      <c r="J1531" s="36" t="s">
        <v>260</v>
      </c>
      <c r="K1531" s="281" t="s">
        <v>133</v>
      </c>
      <c r="L1531" s="15"/>
    </row>
    <row r="1532" spans="1:12" s="55" customFormat="1" ht="23.1" customHeight="1" x14ac:dyDescent="0.2">
      <c r="A1532" s="278"/>
      <c r="B1532" s="11"/>
      <c r="C1532" s="11" t="s">
        <v>256</v>
      </c>
      <c r="D1532" s="11" t="s">
        <v>638</v>
      </c>
      <c r="E1532" s="61"/>
      <c r="F1532" s="34"/>
      <c r="G1532" s="35"/>
      <c r="H1532" s="35"/>
      <c r="I1532" s="35"/>
      <c r="J1532" s="78"/>
      <c r="K1532" s="281" t="s">
        <v>261</v>
      </c>
      <c r="L1532" s="15"/>
    </row>
    <row r="1533" spans="1:12" s="55" customFormat="1" ht="23.1" customHeight="1" x14ac:dyDescent="0.2">
      <c r="A1533" s="278"/>
      <c r="B1533" s="11"/>
      <c r="C1533" s="11" t="s">
        <v>30</v>
      </c>
      <c r="D1533" s="11" t="s">
        <v>635</v>
      </c>
      <c r="E1533" s="34"/>
      <c r="F1533" s="34"/>
      <c r="G1533" s="35"/>
      <c r="H1533" s="35"/>
      <c r="I1533" s="35"/>
      <c r="J1533" s="78"/>
      <c r="K1533" s="281" t="s">
        <v>262</v>
      </c>
      <c r="L1533" s="15"/>
    </row>
    <row r="1534" spans="1:12" s="55" customFormat="1" ht="23.1" customHeight="1" thickBot="1" x14ac:dyDescent="0.25">
      <c r="A1534" s="278"/>
      <c r="B1534" s="11"/>
      <c r="C1534" s="11"/>
      <c r="D1534" s="11" t="s">
        <v>74</v>
      </c>
      <c r="E1534" s="34"/>
      <c r="F1534" s="34"/>
      <c r="G1534" s="35"/>
      <c r="H1534" s="35"/>
      <c r="I1534" s="35"/>
      <c r="J1534" s="78"/>
      <c r="K1534" s="281" t="s">
        <v>35</v>
      </c>
      <c r="L1534" s="15"/>
    </row>
    <row r="1535" spans="1:12" s="55" customFormat="1" ht="23.1" customHeight="1" x14ac:dyDescent="0.2">
      <c r="A1535" s="400"/>
      <c r="B1535" s="40"/>
      <c r="C1535" s="40"/>
      <c r="D1535" s="40"/>
      <c r="E1535" s="42"/>
      <c r="F1535" s="42"/>
      <c r="G1535" s="68"/>
      <c r="H1535" s="68"/>
      <c r="I1535" s="68"/>
      <c r="J1535" s="331"/>
      <c r="K1535" s="332"/>
      <c r="L1535" s="39"/>
    </row>
    <row r="1536" spans="1:12" s="55" customFormat="1" ht="23.1" customHeight="1" thickBot="1" x14ac:dyDescent="0.25">
      <c r="A1536" s="154"/>
      <c r="B1536" s="26"/>
      <c r="C1536" s="26"/>
      <c r="D1536" s="26"/>
      <c r="E1536" s="51"/>
      <c r="F1536" s="51"/>
      <c r="G1536" s="73"/>
      <c r="H1536" s="73"/>
      <c r="I1536" s="73"/>
      <c r="J1536" s="249"/>
      <c r="K1536" s="328"/>
      <c r="L1536" s="25"/>
    </row>
    <row r="1537" spans="1:12" s="55" customFormat="1" ht="23.1" customHeight="1" x14ac:dyDescent="0.2">
      <c r="A1537" s="592" t="s">
        <v>3</v>
      </c>
      <c r="B1537" s="594" t="s">
        <v>4</v>
      </c>
      <c r="C1537" s="594" t="s">
        <v>5</v>
      </c>
      <c r="D1537" s="569" t="s">
        <v>6</v>
      </c>
      <c r="E1537" s="596" t="s">
        <v>53</v>
      </c>
      <c r="F1537" s="596"/>
      <c r="G1537" s="596"/>
      <c r="H1537" s="596"/>
      <c r="I1537" s="596"/>
      <c r="J1537" s="569" t="s">
        <v>8</v>
      </c>
      <c r="K1537" s="597" t="s">
        <v>9</v>
      </c>
      <c r="L1537" s="599" t="s">
        <v>10</v>
      </c>
    </row>
    <row r="1538" spans="1:12" s="55" customFormat="1" ht="23.1" customHeight="1" thickBot="1" x14ac:dyDescent="0.25">
      <c r="A1538" s="593"/>
      <c r="B1538" s="595"/>
      <c r="C1538" s="595"/>
      <c r="D1538" s="570" t="s">
        <v>11</v>
      </c>
      <c r="E1538" s="175" t="s">
        <v>12</v>
      </c>
      <c r="F1538" s="175" t="s">
        <v>13</v>
      </c>
      <c r="G1538" s="176" t="s">
        <v>14</v>
      </c>
      <c r="H1538" s="176" t="s">
        <v>15</v>
      </c>
      <c r="I1538" s="176" t="s">
        <v>98</v>
      </c>
      <c r="J1538" s="177" t="s">
        <v>16</v>
      </c>
      <c r="K1538" s="598"/>
      <c r="L1538" s="600"/>
    </row>
    <row r="1539" spans="1:12" s="55" customFormat="1" ht="23.1" customHeight="1" x14ac:dyDescent="0.2">
      <c r="A1539" s="211">
        <v>141</v>
      </c>
      <c r="B1539" s="11" t="s">
        <v>1422</v>
      </c>
      <c r="C1539" s="11" t="s">
        <v>97</v>
      </c>
      <c r="D1539" s="11" t="s">
        <v>1314</v>
      </c>
      <c r="E1539" s="34" t="s">
        <v>72</v>
      </c>
      <c r="F1539" s="34" t="s">
        <v>72</v>
      </c>
      <c r="G1539" s="34" t="s">
        <v>72</v>
      </c>
      <c r="H1539" s="35">
        <v>500000</v>
      </c>
      <c r="I1539" s="34" t="s">
        <v>72</v>
      </c>
      <c r="J1539" s="36" t="s">
        <v>1315</v>
      </c>
      <c r="K1539" s="281" t="s">
        <v>80</v>
      </c>
      <c r="L1539" s="15" t="s">
        <v>18</v>
      </c>
    </row>
    <row r="1540" spans="1:12" s="55" customFormat="1" ht="23.1" customHeight="1" x14ac:dyDescent="0.2">
      <c r="A1540" s="278"/>
      <c r="B1540" s="11" t="s">
        <v>896</v>
      </c>
      <c r="C1540" s="11" t="s">
        <v>252</v>
      </c>
      <c r="D1540" s="11" t="s">
        <v>640</v>
      </c>
      <c r="E1540" s="34"/>
      <c r="F1540" s="34"/>
      <c r="G1540" s="35"/>
      <c r="H1540" s="35"/>
      <c r="I1540" s="35"/>
      <c r="J1540" s="36" t="s">
        <v>260</v>
      </c>
      <c r="K1540" s="281" t="s">
        <v>133</v>
      </c>
      <c r="L1540" s="15"/>
    </row>
    <row r="1541" spans="1:12" s="55" customFormat="1" ht="23.1" customHeight="1" x14ac:dyDescent="0.2">
      <c r="A1541" s="278"/>
      <c r="B1541" s="11"/>
      <c r="C1541" s="11" t="s">
        <v>256</v>
      </c>
      <c r="D1541" s="11" t="s">
        <v>641</v>
      </c>
      <c r="E1541" s="61"/>
      <c r="F1541" s="34"/>
      <c r="G1541" s="35"/>
      <c r="H1541" s="35"/>
      <c r="I1541" s="35"/>
      <c r="J1541" s="78"/>
      <c r="K1541" s="281" t="s">
        <v>261</v>
      </c>
      <c r="L1541" s="15"/>
    </row>
    <row r="1542" spans="1:12" s="55" customFormat="1" ht="23.1" customHeight="1" x14ac:dyDescent="0.2">
      <c r="A1542" s="278"/>
      <c r="B1542" s="11"/>
      <c r="C1542" s="11" t="s">
        <v>30</v>
      </c>
      <c r="D1542" s="11" t="s">
        <v>635</v>
      </c>
      <c r="E1542" s="34"/>
      <c r="F1542" s="34"/>
      <c r="G1542" s="35"/>
      <c r="H1542" s="35"/>
      <c r="I1542" s="35"/>
      <c r="J1542" s="78"/>
      <c r="K1542" s="281" t="s">
        <v>262</v>
      </c>
      <c r="L1542" s="15"/>
    </row>
    <row r="1543" spans="1:12" s="55" customFormat="1" ht="23.1" customHeight="1" x14ac:dyDescent="0.2">
      <c r="A1543" s="399"/>
      <c r="B1543" s="17"/>
      <c r="C1543" s="17"/>
      <c r="D1543" s="17" t="s">
        <v>74</v>
      </c>
      <c r="E1543" s="44"/>
      <c r="F1543" s="44"/>
      <c r="G1543" s="46"/>
      <c r="H1543" s="46"/>
      <c r="I1543" s="46"/>
      <c r="J1543" s="79"/>
      <c r="K1543" s="330" t="s">
        <v>35</v>
      </c>
      <c r="L1543" s="31"/>
    </row>
    <row r="1544" spans="1:12" s="55" customFormat="1" ht="23.1" customHeight="1" x14ac:dyDescent="0.2">
      <c r="A1544" s="211">
        <v>142</v>
      </c>
      <c r="B1544" s="11" t="s">
        <v>265</v>
      </c>
      <c r="C1544" s="11" t="s">
        <v>97</v>
      </c>
      <c r="D1544" s="11" t="s">
        <v>187</v>
      </c>
      <c r="E1544" s="34" t="s">
        <v>72</v>
      </c>
      <c r="F1544" s="34" t="s">
        <v>72</v>
      </c>
      <c r="G1544" s="34" t="s">
        <v>72</v>
      </c>
      <c r="H1544" s="35">
        <v>150000</v>
      </c>
      <c r="I1544" s="34" t="s">
        <v>72</v>
      </c>
      <c r="J1544" s="36" t="s">
        <v>644</v>
      </c>
      <c r="K1544" s="281" t="s">
        <v>80</v>
      </c>
      <c r="L1544" s="15" t="s">
        <v>18</v>
      </c>
    </row>
    <row r="1545" spans="1:12" s="55" customFormat="1" ht="23.1" customHeight="1" x14ac:dyDescent="0.2">
      <c r="A1545" s="278"/>
      <c r="B1545" s="11" t="s">
        <v>642</v>
      </c>
      <c r="C1545" s="11" t="s">
        <v>34</v>
      </c>
      <c r="D1545" s="53" t="s">
        <v>643</v>
      </c>
      <c r="E1545" s="34"/>
      <c r="F1545" s="34"/>
      <c r="G1545" s="35"/>
      <c r="H1545" s="35"/>
      <c r="I1545" s="35"/>
      <c r="J1545" s="78"/>
      <c r="K1545" s="281" t="s">
        <v>133</v>
      </c>
      <c r="L1545" s="15"/>
    </row>
    <row r="1546" spans="1:12" s="55" customFormat="1" ht="23.1" customHeight="1" x14ac:dyDescent="0.2">
      <c r="A1546" s="278"/>
      <c r="B1546" s="11"/>
      <c r="C1546" s="11" t="s">
        <v>266</v>
      </c>
      <c r="D1546" s="11" t="s">
        <v>184</v>
      </c>
      <c r="E1546" s="34"/>
      <c r="F1546" s="34"/>
      <c r="G1546" s="35"/>
      <c r="H1546" s="35"/>
      <c r="I1546" s="35"/>
      <c r="J1546" s="78"/>
      <c r="K1546" s="281" t="s">
        <v>30</v>
      </c>
      <c r="L1546" s="15"/>
    </row>
    <row r="1547" spans="1:12" s="55" customFormat="1" ht="23.1" customHeight="1" x14ac:dyDescent="0.2">
      <c r="A1547" s="278"/>
      <c r="B1547" s="11"/>
      <c r="C1547" s="11" t="s">
        <v>23</v>
      </c>
      <c r="D1547" s="11" t="s">
        <v>268</v>
      </c>
      <c r="E1547" s="34"/>
      <c r="F1547" s="34"/>
      <c r="G1547" s="35"/>
      <c r="H1547" s="35"/>
      <c r="I1547" s="35"/>
      <c r="J1547" s="78"/>
      <c r="K1547" s="281" t="s">
        <v>290</v>
      </c>
      <c r="L1547" s="15"/>
    </row>
    <row r="1548" spans="1:12" s="55" customFormat="1" ht="23.1" customHeight="1" x14ac:dyDescent="0.2">
      <c r="A1548" s="399"/>
      <c r="B1548" s="17"/>
      <c r="C1548" s="17" t="s">
        <v>138</v>
      </c>
      <c r="D1548" s="17"/>
      <c r="E1548" s="44"/>
      <c r="F1548" s="44"/>
      <c r="G1548" s="46"/>
      <c r="H1548" s="46"/>
      <c r="I1548" s="46"/>
      <c r="J1548" s="79"/>
      <c r="K1548" s="330" t="s">
        <v>136</v>
      </c>
      <c r="L1548" s="31"/>
    </row>
    <row r="1549" spans="1:12" s="55" customFormat="1" ht="23.1" customHeight="1" x14ac:dyDescent="0.2">
      <c r="A1549" s="211">
        <v>143</v>
      </c>
      <c r="B1549" s="11" t="s">
        <v>265</v>
      </c>
      <c r="C1549" s="11" t="s">
        <v>97</v>
      </c>
      <c r="D1549" s="11" t="s">
        <v>187</v>
      </c>
      <c r="E1549" s="34" t="s">
        <v>72</v>
      </c>
      <c r="F1549" s="34" t="s">
        <v>72</v>
      </c>
      <c r="G1549" s="34" t="s">
        <v>72</v>
      </c>
      <c r="H1549" s="34" t="s">
        <v>72</v>
      </c>
      <c r="I1549" s="35">
        <v>100000</v>
      </c>
      <c r="J1549" s="36" t="s">
        <v>644</v>
      </c>
      <c r="K1549" s="281" t="s">
        <v>80</v>
      </c>
      <c r="L1549" s="15" t="s">
        <v>18</v>
      </c>
    </row>
    <row r="1550" spans="1:12" s="55" customFormat="1" ht="23.1" customHeight="1" x14ac:dyDescent="0.2">
      <c r="A1550" s="278"/>
      <c r="B1550" s="11" t="s">
        <v>645</v>
      </c>
      <c r="C1550" s="11" t="s">
        <v>34</v>
      </c>
      <c r="D1550" s="53" t="s">
        <v>646</v>
      </c>
      <c r="E1550" s="34"/>
      <c r="F1550" s="34"/>
      <c r="G1550" s="35"/>
      <c r="H1550" s="35"/>
      <c r="I1550" s="35"/>
      <c r="J1550" s="78"/>
      <c r="K1550" s="281" t="s">
        <v>133</v>
      </c>
      <c r="L1550" s="15"/>
    </row>
    <row r="1551" spans="1:12" s="55" customFormat="1" ht="23.1" customHeight="1" x14ac:dyDescent="0.2">
      <c r="A1551" s="278"/>
      <c r="B1551" s="11"/>
      <c r="C1551" s="11" t="s">
        <v>266</v>
      </c>
      <c r="D1551" s="11" t="s">
        <v>184</v>
      </c>
      <c r="E1551" s="34"/>
      <c r="F1551" s="34"/>
      <c r="G1551" s="35"/>
      <c r="H1551" s="35"/>
      <c r="I1551" s="35"/>
      <c r="J1551" s="78"/>
      <c r="K1551" s="281" t="s">
        <v>30</v>
      </c>
      <c r="L1551" s="15"/>
    </row>
    <row r="1552" spans="1:12" s="55" customFormat="1" ht="23.1" customHeight="1" x14ac:dyDescent="0.2">
      <c r="A1552" s="278"/>
      <c r="B1552" s="11"/>
      <c r="C1552" s="11" t="s">
        <v>23</v>
      </c>
      <c r="D1552" s="11" t="s">
        <v>268</v>
      </c>
      <c r="E1552" s="34"/>
      <c r="F1552" s="34"/>
      <c r="G1552" s="35"/>
      <c r="H1552" s="35"/>
      <c r="I1552" s="35"/>
      <c r="J1552" s="78"/>
      <c r="K1552" s="281" t="s">
        <v>290</v>
      </c>
      <c r="L1552" s="15"/>
    </row>
    <row r="1553" spans="1:12" s="55" customFormat="1" ht="23.1" customHeight="1" x14ac:dyDescent="0.2">
      <c r="A1553" s="399"/>
      <c r="B1553" s="17"/>
      <c r="C1553" s="17" t="s">
        <v>138</v>
      </c>
      <c r="D1553" s="17"/>
      <c r="E1553" s="44"/>
      <c r="F1553" s="44"/>
      <c r="G1553" s="46"/>
      <c r="H1553" s="46"/>
      <c r="I1553" s="46"/>
      <c r="J1553" s="79"/>
      <c r="K1553" s="330" t="s">
        <v>136</v>
      </c>
      <c r="L1553" s="31"/>
    </row>
    <row r="1554" spans="1:12" s="55" customFormat="1" ht="22.5" customHeight="1" x14ac:dyDescent="0.2">
      <c r="A1554" s="211">
        <v>144</v>
      </c>
      <c r="B1554" s="11" t="s">
        <v>363</v>
      </c>
      <c r="C1554" s="16" t="s">
        <v>364</v>
      </c>
      <c r="D1554" s="55" t="s">
        <v>366</v>
      </c>
      <c r="E1554" s="34" t="s">
        <v>72</v>
      </c>
      <c r="F1554" s="34" t="s">
        <v>72</v>
      </c>
      <c r="G1554" s="34" t="s">
        <v>72</v>
      </c>
      <c r="H1554" s="78">
        <v>450000</v>
      </c>
      <c r="I1554" s="78">
        <v>450000</v>
      </c>
      <c r="J1554" s="36" t="s">
        <v>103</v>
      </c>
      <c r="K1554" s="16" t="s">
        <v>369</v>
      </c>
      <c r="L1554" s="80" t="s">
        <v>18</v>
      </c>
    </row>
    <row r="1555" spans="1:12" s="55" customFormat="1" ht="23.1" customHeight="1" x14ac:dyDescent="0.2">
      <c r="A1555" s="199"/>
      <c r="B1555" s="11" t="s">
        <v>630</v>
      </c>
      <c r="C1555" s="16" t="s">
        <v>365</v>
      </c>
      <c r="D1555" s="55" t="s">
        <v>367</v>
      </c>
      <c r="E1555" s="61"/>
      <c r="F1555" s="61"/>
      <c r="G1555" s="78"/>
      <c r="H1555" s="78"/>
      <c r="I1555" s="78"/>
      <c r="J1555" s="36" t="s">
        <v>525</v>
      </c>
      <c r="K1555" s="16" t="s">
        <v>370</v>
      </c>
      <c r="L1555" s="80"/>
    </row>
    <row r="1556" spans="1:12" s="55" customFormat="1" ht="23.1" customHeight="1" x14ac:dyDescent="0.2">
      <c r="A1556" s="199"/>
      <c r="B1556" s="11" t="s">
        <v>631</v>
      </c>
      <c r="C1556" s="16" t="s">
        <v>139</v>
      </c>
      <c r="D1556" s="11" t="s">
        <v>530</v>
      </c>
      <c r="E1556" s="61"/>
      <c r="F1556" s="61"/>
      <c r="G1556" s="78"/>
      <c r="H1556" s="78"/>
      <c r="I1556" s="78"/>
      <c r="J1556" s="36"/>
      <c r="K1556" s="16" t="s">
        <v>371</v>
      </c>
      <c r="L1556" s="80"/>
    </row>
    <row r="1557" spans="1:12" s="55" customFormat="1" ht="23.1" customHeight="1" x14ac:dyDescent="0.2">
      <c r="A1557" s="199"/>
      <c r="B1557" s="11"/>
      <c r="C1557" s="16"/>
      <c r="D1557" s="11" t="s">
        <v>184</v>
      </c>
      <c r="E1557" s="61"/>
      <c r="F1557" s="61"/>
      <c r="G1557" s="78"/>
      <c r="H1557" s="78"/>
      <c r="I1557" s="78"/>
      <c r="J1557" s="36"/>
      <c r="K1557" s="16" t="s">
        <v>372</v>
      </c>
      <c r="L1557" s="80"/>
    </row>
    <row r="1558" spans="1:12" s="55" customFormat="1" ht="23.1" customHeight="1" thickBot="1" x14ac:dyDescent="0.25">
      <c r="A1558" s="278"/>
      <c r="B1558" s="11"/>
      <c r="C1558" s="11"/>
      <c r="D1558" s="11" t="s">
        <v>188</v>
      </c>
      <c r="E1558" s="34"/>
      <c r="F1558" s="34"/>
      <c r="G1558" s="35"/>
      <c r="H1558" s="35"/>
      <c r="I1558" s="35"/>
      <c r="J1558" s="78"/>
      <c r="K1558" s="281" t="s">
        <v>136</v>
      </c>
      <c r="L1558" s="15"/>
    </row>
    <row r="1559" spans="1:12" s="55" customFormat="1" ht="23.1" customHeight="1" x14ac:dyDescent="0.2">
      <c r="A1559" s="400"/>
      <c r="B1559" s="40"/>
      <c r="C1559" s="40"/>
      <c r="D1559" s="40"/>
      <c r="E1559" s="42"/>
      <c r="F1559" s="42"/>
      <c r="G1559" s="68"/>
      <c r="H1559" s="68"/>
      <c r="I1559" s="68"/>
      <c r="J1559" s="331"/>
      <c r="K1559" s="332"/>
      <c r="L1559" s="39"/>
    </row>
    <row r="1560" spans="1:12" s="55" customFormat="1" ht="23.1" customHeight="1" thickBot="1" x14ac:dyDescent="0.25">
      <c r="A1560" s="154"/>
      <c r="B1560" s="26"/>
      <c r="C1560" s="26"/>
      <c r="D1560" s="26"/>
      <c r="E1560" s="51"/>
      <c r="F1560" s="51"/>
      <c r="G1560" s="73"/>
      <c r="H1560" s="73"/>
      <c r="I1560" s="73"/>
      <c r="J1560" s="249"/>
      <c r="K1560" s="328"/>
      <c r="L1560" s="25"/>
    </row>
    <row r="1561" spans="1:12" s="55" customFormat="1" ht="23.1" customHeight="1" x14ac:dyDescent="0.2">
      <c r="A1561" s="592" t="s">
        <v>3</v>
      </c>
      <c r="B1561" s="594" t="s">
        <v>4</v>
      </c>
      <c r="C1561" s="594" t="s">
        <v>5</v>
      </c>
      <c r="D1561" s="569" t="s">
        <v>6</v>
      </c>
      <c r="E1561" s="596" t="s">
        <v>53</v>
      </c>
      <c r="F1561" s="596"/>
      <c r="G1561" s="596"/>
      <c r="H1561" s="596"/>
      <c r="I1561" s="596"/>
      <c r="J1561" s="569" t="s">
        <v>8</v>
      </c>
      <c r="K1561" s="597" t="s">
        <v>9</v>
      </c>
      <c r="L1561" s="599" t="s">
        <v>10</v>
      </c>
    </row>
    <row r="1562" spans="1:12" s="55" customFormat="1" ht="23.1" customHeight="1" thickBot="1" x14ac:dyDescent="0.25">
      <c r="A1562" s="593"/>
      <c r="B1562" s="595"/>
      <c r="C1562" s="595"/>
      <c r="D1562" s="570" t="s">
        <v>11</v>
      </c>
      <c r="E1562" s="175" t="s">
        <v>12</v>
      </c>
      <c r="F1562" s="175" t="s">
        <v>13</v>
      </c>
      <c r="G1562" s="176" t="s">
        <v>14</v>
      </c>
      <c r="H1562" s="176" t="s">
        <v>15</v>
      </c>
      <c r="I1562" s="176" t="s">
        <v>98</v>
      </c>
      <c r="J1562" s="177" t="s">
        <v>16</v>
      </c>
      <c r="K1562" s="598"/>
      <c r="L1562" s="600"/>
    </row>
    <row r="1563" spans="1:12" s="55" customFormat="1" ht="22.5" customHeight="1" x14ac:dyDescent="0.2">
      <c r="A1563" s="211">
        <v>145</v>
      </c>
      <c r="B1563" s="11" t="s">
        <v>363</v>
      </c>
      <c r="C1563" s="16" t="s">
        <v>364</v>
      </c>
      <c r="D1563" s="55" t="s">
        <v>366</v>
      </c>
      <c r="E1563" s="34" t="s">
        <v>72</v>
      </c>
      <c r="F1563" s="34" t="s">
        <v>72</v>
      </c>
      <c r="G1563" s="34" t="s">
        <v>72</v>
      </c>
      <c r="H1563" s="78">
        <v>450000</v>
      </c>
      <c r="I1563" s="78">
        <v>450000</v>
      </c>
      <c r="J1563" s="36" t="s">
        <v>103</v>
      </c>
      <c r="K1563" s="16" t="s">
        <v>369</v>
      </c>
      <c r="L1563" s="80" t="s">
        <v>18</v>
      </c>
    </row>
    <row r="1564" spans="1:12" s="55" customFormat="1" ht="23.1" customHeight="1" x14ac:dyDescent="0.2">
      <c r="A1564" s="199"/>
      <c r="B1564" s="11" t="s">
        <v>663</v>
      </c>
      <c r="C1564" s="16" t="s">
        <v>365</v>
      </c>
      <c r="D1564" s="55" t="s">
        <v>367</v>
      </c>
      <c r="E1564" s="61"/>
      <c r="F1564" s="61"/>
      <c r="G1564" s="78"/>
      <c r="H1564" s="78"/>
      <c r="I1564" s="78"/>
      <c r="J1564" s="36" t="s">
        <v>662</v>
      </c>
      <c r="K1564" s="16" t="s">
        <v>370</v>
      </c>
      <c r="L1564" s="80"/>
    </row>
    <row r="1565" spans="1:12" s="55" customFormat="1" ht="23.1" customHeight="1" x14ac:dyDescent="0.2">
      <c r="A1565" s="199"/>
      <c r="B1565" s="11" t="s">
        <v>631</v>
      </c>
      <c r="C1565" s="16" t="s">
        <v>139</v>
      </c>
      <c r="D1565" s="11" t="s">
        <v>664</v>
      </c>
      <c r="E1565" s="61"/>
      <c r="F1565" s="61"/>
      <c r="G1565" s="78"/>
      <c r="H1565" s="78"/>
      <c r="I1565" s="78"/>
      <c r="J1565" s="36"/>
      <c r="K1565" s="16" t="s">
        <v>371</v>
      </c>
      <c r="L1565" s="80"/>
    </row>
    <row r="1566" spans="1:12" s="55" customFormat="1" ht="23.1" customHeight="1" x14ac:dyDescent="0.2">
      <c r="A1566" s="199"/>
      <c r="B1566" s="11"/>
      <c r="C1566" s="16"/>
      <c r="D1566" s="159" t="s">
        <v>437</v>
      </c>
      <c r="E1566" s="61"/>
      <c r="F1566" s="61"/>
      <c r="G1566" s="78"/>
      <c r="H1566" s="78"/>
      <c r="I1566" s="78"/>
      <c r="J1566" s="36"/>
      <c r="K1566" s="16" t="s">
        <v>372</v>
      </c>
      <c r="L1566" s="80"/>
    </row>
    <row r="1567" spans="1:12" s="55" customFormat="1" ht="23.1" customHeight="1" x14ac:dyDescent="0.2">
      <c r="A1567" s="399"/>
      <c r="B1567" s="17"/>
      <c r="C1567" s="17"/>
      <c r="D1567" s="17" t="s">
        <v>74</v>
      </c>
      <c r="E1567" s="44"/>
      <c r="F1567" s="44"/>
      <c r="G1567" s="46"/>
      <c r="H1567" s="46"/>
      <c r="I1567" s="46"/>
      <c r="J1567" s="79"/>
      <c r="K1567" s="330" t="s">
        <v>136</v>
      </c>
      <c r="L1567" s="31"/>
    </row>
    <row r="1568" spans="1:12" s="55" customFormat="1" ht="22.5" customHeight="1" x14ac:dyDescent="0.2">
      <c r="A1568" s="211">
        <v>146</v>
      </c>
      <c r="B1568" s="11" t="s">
        <v>746</v>
      </c>
      <c r="C1568" s="16" t="s">
        <v>38</v>
      </c>
      <c r="D1568" s="55" t="s">
        <v>747</v>
      </c>
      <c r="E1568" s="34" t="s">
        <v>72</v>
      </c>
      <c r="F1568" s="34" t="s">
        <v>72</v>
      </c>
      <c r="G1568" s="34" t="s">
        <v>72</v>
      </c>
      <c r="H1568" s="78">
        <v>50000</v>
      </c>
      <c r="I1568" s="78">
        <v>50000</v>
      </c>
      <c r="J1568" s="36" t="s">
        <v>303</v>
      </c>
      <c r="K1568" s="281" t="s">
        <v>80</v>
      </c>
      <c r="L1568" s="80" t="s">
        <v>18</v>
      </c>
    </row>
    <row r="1569" spans="1:12" s="55" customFormat="1" ht="22.5" customHeight="1" x14ac:dyDescent="0.2">
      <c r="A1569" s="199"/>
      <c r="B1569" s="11" t="s">
        <v>1513</v>
      </c>
      <c r="C1569" s="16" t="s">
        <v>132</v>
      </c>
      <c r="D1569" s="16" t="s">
        <v>748</v>
      </c>
      <c r="E1569" s="61"/>
      <c r="F1569" s="61"/>
      <c r="G1569" s="78"/>
      <c r="H1569" s="78"/>
      <c r="I1569" s="78"/>
      <c r="J1569" s="36" t="s">
        <v>260</v>
      </c>
      <c r="K1569" s="281" t="s">
        <v>133</v>
      </c>
      <c r="L1569" s="80"/>
    </row>
    <row r="1570" spans="1:12" s="55" customFormat="1" ht="22.5" customHeight="1" x14ac:dyDescent="0.2">
      <c r="A1570" s="199"/>
      <c r="B1570" s="11"/>
      <c r="C1570" s="16" t="s">
        <v>300</v>
      </c>
      <c r="D1570" s="11" t="s">
        <v>184</v>
      </c>
      <c r="E1570" s="61"/>
      <c r="F1570" s="61"/>
      <c r="G1570" s="78"/>
      <c r="H1570" s="78"/>
      <c r="I1570" s="78"/>
      <c r="J1570" s="36"/>
      <c r="K1570" s="281" t="s">
        <v>261</v>
      </c>
      <c r="L1570" s="80"/>
    </row>
    <row r="1571" spans="1:12" s="55" customFormat="1" ht="22.5" customHeight="1" x14ac:dyDescent="0.2">
      <c r="A1571" s="199"/>
      <c r="B1571" s="11"/>
      <c r="C1571" s="16" t="s">
        <v>30</v>
      </c>
      <c r="D1571" s="11" t="s">
        <v>188</v>
      </c>
      <c r="E1571" s="61"/>
      <c r="F1571" s="61"/>
      <c r="G1571" s="78"/>
      <c r="H1571" s="78"/>
      <c r="I1571" s="78"/>
      <c r="J1571" s="36"/>
      <c r="K1571" s="281" t="s">
        <v>262</v>
      </c>
      <c r="L1571" s="80"/>
    </row>
    <row r="1572" spans="1:12" s="55" customFormat="1" ht="22.5" customHeight="1" x14ac:dyDescent="0.2">
      <c r="A1572" s="29"/>
      <c r="B1572" s="17"/>
      <c r="C1572" s="38"/>
      <c r="D1572" s="17"/>
      <c r="E1572" s="62"/>
      <c r="F1572" s="62"/>
      <c r="G1572" s="79"/>
      <c r="H1572" s="79"/>
      <c r="I1572" s="79"/>
      <c r="J1572" s="47"/>
      <c r="K1572" s="330" t="s">
        <v>35</v>
      </c>
      <c r="L1572" s="81"/>
    </row>
    <row r="1573" spans="1:12" s="55" customFormat="1" ht="22.5" customHeight="1" x14ac:dyDescent="0.2">
      <c r="A1573" s="211">
        <v>147</v>
      </c>
      <c r="B1573" s="11" t="s">
        <v>298</v>
      </c>
      <c r="C1573" s="16" t="s">
        <v>38</v>
      </c>
      <c r="D1573" s="16" t="s">
        <v>747</v>
      </c>
      <c r="E1573" s="34" t="s">
        <v>72</v>
      </c>
      <c r="F1573" s="34" t="s">
        <v>72</v>
      </c>
      <c r="G1573" s="34" t="s">
        <v>72</v>
      </c>
      <c r="H1573" s="78">
        <v>50000</v>
      </c>
      <c r="I1573" s="78">
        <v>50000</v>
      </c>
      <c r="J1573" s="36" t="s">
        <v>303</v>
      </c>
      <c r="K1573" s="281" t="s">
        <v>80</v>
      </c>
      <c r="L1573" s="80" t="s">
        <v>18</v>
      </c>
    </row>
    <row r="1574" spans="1:12" s="55" customFormat="1" ht="22.5" customHeight="1" x14ac:dyDescent="0.2">
      <c r="A1574" s="199"/>
      <c r="B1574" s="11" t="s">
        <v>625</v>
      </c>
      <c r="C1574" s="16" t="s">
        <v>132</v>
      </c>
      <c r="D1574" s="16" t="s">
        <v>749</v>
      </c>
      <c r="E1574" s="61"/>
      <c r="F1574" s="61"/>
      <c r="G1574" s="78"/>
      <c r="H1574" s="78"/>
      <c r="I1574" s="78"/>
      <c r="J1574" s="36" t="s">
        <v>260</v>
      </c>
      <c r="K1574" s="281" t="s">
        <v>133</v>
      </c>
      <c r="L1574" s="80"/>
    </row>
    <row r="1575" spans="1:12" s="55" customFormat="1" ht="22.5" customHeight="1" x14ac:dyDescent="0.2">
      <c r="A1575" s="199"/>
      <c r="B1575" s="11"/>
      <c r="C1575" s="16" t="s">
        <v>300</v>
      </c>
      <c r="D1575" s="11" t="s">
        <v>184</v>
      </c>
      <c r="E1575" s="61"/>
      <c r="F1575" s="61"/>
      <c r="G1575" s="78"/>
      <c r="H1575" s="78"/>
      <c r="I1575" s="78"/>
      <c r="J1575" s="36"/>
      <c r="K1575" s="281" t="s">
        <v>261</v>
      </c>
      <c r="L1575" s="80"/>
    </row>
    <row r="1576" spans="1:12" s="55" customFormat="1" ht="22.5" customHeight="1" x14ac:dyDescent="0.2">
      <c r="A1576" s="199"/>
      <c r="B1576" s="11"/>
      <c r="C1576" s="16" t="s">
        <v>30</v>
      </c>
      <c r="D1576" s="11" t="s">
        <v>188</v>
      </c>
      <c r="E1576" s="61"/>
      <c r="F1576" s="61"/>
      <c r="G1576" s="78"/>
      <c r="H1576" s="78"/>
      <c r="I1576" s="78"/>
      <c r="J1576" s="36"/>
      <c r="K1576" s="281" t="s">
        <v>262</v>
      </c>
      <c r="L1576" s="80"/>
    </row>
    <row r="1577" spans="1:12" s="55" customFormat="1" ht="22.5" customHeight="1" x14ac:dyDescent="0.2">
      <c r="A1577" s="29"/>
      <c r="B1577" s="17"/>
      <c r="C1577" s="38"/>
      <c r="D1577" s="17"/>
      <c r="E1577" s="62"/>
      <c r="F1577" s="62"/>
      <c r="G1577" s="79"/>
      <c r="H1577" s="79"/>
      <c r="I1577" s="79"/>
      <c r="J1577" s="47"/>
      <c r="K1577" s="330" t="s">
        <v>35</v>
      </c>
      <c r="L1577" s="81"/>
    </row>
    <row r="1578" spans="1:12" s="55" customFormat="1" ht="23.1" customHeight="1" x14ac:dyDescent="0.2">
      <c r="A1578" s="211">
        <v>148</v>
      </c>
      <c r="B1578" s="16" t="s">
        <v>1376</v>
      </c>
      <c r="C1578" s="16" t="s">
        <v>38</v>
      </c>
      <c r="D1578" s="53" t="s">
        <v>1547</v>
      </c>
      <c r="E1578" s="34" t="s">
        <v>72</v>
      </c>
      <c r="F1578" s="34" t="s">
        <v>72</v>
      </c>
      <c r="G1578" s="34" t="s">
        <v>72</v>
      </c>
      <c r="H1578" s="284">
        <v>450000</v>
      </c>
      <c r="I1578" s="284">
        <v>450000</v>
      </c>
      <c r="J1578" s="13" t="s">
        <v>84</v>
      </c>
      <c r="K1578" s="281" t="s">
        <v>80</v>
      </c>
      <c r="L1578" s="80" t="s">
        <v>18</v>
      </c>
    </row>
    <row r="1579" spans="1:12" s="55" customFormat="1" ht="23.1" customHeight="1" x14ac:dyDescent="0.2">
      <c r="A1579" s="199"/>
      <c r="B1579" s="16" t="s">
        <v>1377</v>
      </c>
      <c r="C1579" s="16" t="s">
        <v>132</v>
      </c>
      <c r="D1579" s="11" t="s">
        <v>308</v>
      </c>
      <c r="E1579" s="61"/>
      <c r="F1579" s="61"/>
      <c r="G1579" s="61"/>
      <c r="H1579" s="61"/>
      <c r="I1579" s="61"/>
      <c r="J1579" s="36" t="s">
        <v>39</v>
      </c>
      <c r="K1579" s="281" t="s">
        <v>133</v>
      </c>
      <c r="L1579" s="80"/>
    </row>
    <row r="1580" spans="1:12" s="55" customFormat="1" ht="23.1" customHeight="1" x14ac:dyDescent="0.2">
      <c r="A1580" s="199"/>
      <c r="B1580" s="16" t="s">
        <v>631</v>
      </c>
      <c r="C1580" s="16" t="s">
        <v>300</v>
      </c>
      <c r="D1580" s="11" t="s">
        <v>184</v>
      </c>
      <c r="E1580" s="61"/>
      <c r="F1580" s="61"/>
      <c r="G1580" s="78"/>
      <c r="H1580" s="78"/>
      <c r="I1580" s="78"/>
      <c r="J1580" s="36"/>
      <c r="K1580" s="281" t="s">
        <v>261</v>
      </c>
      <c r="L1580" s="80"/>
    </row>
    <row r="1581" spans="1:12" s="55" customFormat="1" ht="23.1" customHeight="1" x14ac:dyDescent="0.2">
      <c r="A1581" s="199"/>
      <c r="B1581" s="16"/>
      <c r="C1581" s="16" t="s">
        <v>30</v>
      </c>
      <c r="D1581" s="11" t="s">
        <v>188</v>
      </c>
      <c r="E1581" s="61"/>
      <c r="F1581" s="61"/>
      <c r="G1581" s="78"/>
      <c r="H1581" s="78"/>
      <c r="I1581" s="78"/>
      <c r="J1581" s="36"/>
      <c r="K1581" s="281" t="s">
        <v>262</v>
      </c>
      <c r="L1581" s="80"/>
    </row>
    <row r="1582" spans="1:12" s="55" customFormat="1" ht="22.5" customHeight="1" thickBot="1" x14ac:dyDescent="0.25">
      <c r="A1582" s="199"/>
      <c r="B1582" s="16"/>
      <c r="C1582" s="16"/>
      <c r="D1582" s="16"/>
      <c r="E1582" s="16"/>
      <c r="F1582" s="16"/>
      <c r="G1582" s="16"/>
      <c r="H1582" s="16"/>
      <c r="I1582" s="16"/>
      <c r="J1582" s="16"/>
      <c r="K1582" s="281" t="s">
        <v>35</v>
      </c>
      <c r="L1582" s="80"/>
    </row>
    <row r="1583" spans="1:12" s="55" customFormat="1" ht="22.5" customHeight="1" x14ac:dyDescent="0.2">
      <c r="A1583" s="39"/>
      <c r="B1583" s="54"/>
      <c r="C1583" s="54"/>
      <c r="D1583" s="54"/>
      <c r="E1583" s="54"/>
      <c r="F1583" s="54"/>
      <c r="G1583" s="54"/>
      <c r="H1583" s="54"/>
      <c r="I1583" s="54"/>
      <c r="J1583" s="54"/>
      <c r="K1583" s="332"/>
      <c r="L1583" s="333"/>
    </row>
    <row r="1584" spans="1:12" s="55" customFormat="1" ht="22.5" customHeight="1" thickBot="1" x14ac:dyDescent="0.25">
      <c r="A1584" s="25"/>
      <c r="K1584" s="328"/>
      <c r="L1584" s="251"/>
    </row>
    <row r="1585" spans="1:12" s="55" customFormat="1" ht="23.1" customHeight="1" x14ac:dyDescent="0.2">
      <c r="A1585" s="592" t="s">
        <v>3</v>
      </c>
      <c r="B1585" s="594" t="s">
        <v>4</v>
      </c>
      <c r="C1585" s="594" t="s">
        <v>5</v>
      </c>
      <c r="D1585" s="569" t="s">
        <v>6</v>
      </c>
      <c r="E1585" s="596" t="s">
        <v>53</v>
      </c>
      <c r="F1585" s="596"/>
      <c r="G1585" s="596"/>
      <c r="H1585" s="596"/>
      <c r="I1585" s="596"/>
      <c r="J1585" s="569" t="s">
        <v>8</v>
      </c>
      <c r="K1585" s="597" t="s">
        <v>9</v>
      </c>
      <c r="L1585" s="599" t="s">
        <v>10</v>
      </c>
    </row>
    <row r="1586" spans="1:12" s="55" customFormat="1" ht="23.1" customHeight="1" thickBot="1" x14ac:dyDescent="0.25">
      <c r="A1586" s="593"/>
      <c r="B1586" s="595"/>
      <c r="C1586" s="595"/>
      <c r="D1586" s="570" t="s">
        <v>11</v>
      </c>
      <c r="E1586" s="175" t="s">
        <v>12</v>
      </c>
      <c r="F1586" s="175" t="s">
        <v>13</v>
      </c>
      <c r="G1586" s="176" t="s">
        <v>14</v>
      </c>
      <c r="H1586" s="176" t="s">
        <v>15</v>
      </c>
      <c r="I1586" s="176" t="s">
        <v>98</v>
      </c>
      <c r="J1586" s="177" t="s">
        <v>16</v>
      </c>
      <c r="K1586" s="598"/>
      <c r="L1586" s="600"/>
    </row>
    <row r="1587" spans="1:12" s="55" customFormat="1" ht="23.1" customHeight="1" x14ac:dyDescent="0.2">
      <c r="A1587" s="211">
        <v>149</v>
      </c>
      <c r="B1587" s="16" t="s">
        <v>1379</v>
      </c>
      <c r="C1587" s="16" t="s">
        <v>38</v>
      </c>
      <c r="D1587" s="53" t="s">
        <v>1547</v>
      </c>
      <c r="E1587" s="34" t="s">
        <v>72</v>
      </c>
      <c r="F1587" s="34" t="s">
        <v>72</v>
      </c>
      <c r="G1587" s="34" t="s">
        <v>72</v>
      </c>
      <c r="H1587" s="284">
        <v>450000</v>
      </c>
      <c r="I1587" s="284">
        <v>450000</v>
      </c>
      <c r="J1587" s="13" t="s">
        <v>84</v>
      </c>
      <c r="K1587" s="281" t="s">
        <v>80</v>
      </c>
      <c r="L1587" s="80" t="s">
        <v>18</v>
      </c>
    </row>
    <row r="1588" spans="1:12" s="55" customFormat="1" ht="23.1" customHeight="1" x14ac:dyDescent="0.2">
      <c r="A1588" s="199"/>
      <c r="B1588" s="16" t="s">
        <v>1377</v>
      </c>
      <c r="C1588" s="16" t="s">
        <v>132</v>
      </c>
      <c r="D1588" s="11" t="s">
        <v>308</v>
      </c>
      <c r="E1588" s="61"/>
      <c r="F1588" s="61"/>
      <c r="G1588" s="61"/>
      <c r="H1588" s="61"/>
      <c r="I1588" s="61"/>
      <c r="J1588" s="36" t="s">
        <v>39</v>
      </c>
      <c r="K1588" s="281" t="s">
        <v>133</v>
      </c>
      <c r="L1588" s="80"/>
    </row>
    <row r="1589" spans="1:12" s="55" customFormat="1" ht="23.1" customHeight="1" x14ac:dyDescent="0.2">
      <c r="A1589" s="199"/>
      <c r="B1589" s="16" t="s">
        <v>631</v>
      </c>
      <c r="C1589" s="16" t="s">
        <v>300</v>
      </c>
      <c r="D1589" s="11" t="s">
        <v>184</v>
      </c>
      <c r="E1589" s="61"/>
      <c r="F1589" s="61"/>
      <c r="G1589" s="78"/>
      <c r="H1589" s="78"/>
      <c r="I1589" s="78"/>
      <c r="J1589" s="36"/>
      <c r="K1589" s="281" t="s">
        <v>261</v>
      </c>
      <c r="L1589" s="80"/>
    </row>
    <row r="1590" spans="1:12" s="55" customFormat="1" ht="23.1" customHeight="1" x14ac:dyDescent="0.2">
      <c r="A1590" s="199"/>
      <c r="B1590" s="16"/>
      <c r="C1590" s="16" t="s">
        <v>30</v>
      </c>
      <c r="D1590" s="11" t="s">
        <v>188</v>
      </c>
      <c r="E1590" s="61"/>
      <c r="F1590" s="61"/>
      <c r="G1590" s="78"/>
      <c r="H1590" s="78"/>
      <c r="I1590" s="78"/>
      <c r="J1590" s="36"/>
      <c r="K1590" s="281" t="s">
        <v>262</v>
      </c>
      <c r="L1590" s="80"/>
    </row>
    <row r="1591" spans="1:12" s="55" customFormat="1" ht="22.5" customHeight="1" x14ac:dyDescent="0.2">
      <c r="A1591" s="29"/>
      <c r="B1591" s="38"/>
      <c r="C1591" s="38"/>
      <c r="D1591" s="38"/>
      <c r="E1591" s="38"/>
      <c r="F1591" s="38"/>
      <c r="G1591" s="38"/>
      <c r="H1591" s="38"/>
      <c r="I1591" s="38"/>
      <c r="J1591" s="38"/>
      <c r="K1591" s="330" t="s">
        <v>35</v>
      </c>
      <c r="L1591" s="81"/>
    </row>
    <row r="1592" spans="1:12" s="55" customFormat="1" ht="23.1" customHeight="1" x14ac:dyDescent="0.2">
      <c r="A1592" s="211">
        <v>150</v>
      </c>
      <c r="B1592" s="11" t="s">
        <v>906</v>
      </c>
      <c r="C1592" s="16" t="s">
        <v>38</v>
      </c>
      <c r="D1592" s="26" t="s">
        <v>1028</v>
      </c>
      <c r="E1592" s="34" t="s">
        <v>72</v>
      </c>
      <c r="F1592" s="34" t="s">
        <v>72</v>
      </c>
      <c r="G1592" s="34" t="s">
        <v>72</v>
      </c>
      <c r="H1592" s="78">
        <v>250000</v>
      </c>
      <c r="I1592" s="78">
        <v>250000</v>
      </c>
      <c r="J1592" s="36" t="s">
        <v>150</v>
      </c>
      <c r="K1592" s="281" t="s">
        <v>80</v>
      </c>
      <c r="L1592" s="80" t="s">
        <v>18</v>
      </c>
    </row>
    <row r="1593" spans="1:12" s="55" customFormat="1" ht="23.1" customHeight="1" x14ac:dyDescent="0.2">
      <c r="A1593" s="199"/>
      <c r="B1593" s="11" t="s">
        <v>627</v>
      </c>
      <c r="C1593" s="16" t="s">
        <v>132</v>
      </c>
      <c r="D1593" s="26" t="s">
        <v>386</v>
      </c>
      <c r="E1593" s="61"/>
      <c r="F1593" s="61"/>
      <c r="G1593" s="78"/>
      <c r="H1593" s="78"/>
      <c r="I1593" s="78"/>
      <c r="J1593" s="36" t="s">
        <v>81</v>
      </c>
      <c r="K1593" s="281" t="s">
        <v>133</v>
      </c>
      <c r="L1593" s="80"/>
    </row>
    <row r="1594" spans="1:12" s="55" customFormat="1" ht="23.1" customHeight="1" x14ac:dyDescent="0.2">
      <c r="A1594" s="199"/>
      <c r="B1594" s="11"/>
      <c r="C1594" s="16" t="s">
        <v>300</v>
      </c>
      <c r="D1594" s="26" t="s">
        <v>387</v>
      </c>
      <c r="E1594" s="61"/>
      <c r="F1594" s="61"/>
      <c r="G1594" s="78"/>
      <c r="H1594" s="78"/>
      <c r="I1594" s="78"/>
      <c r="J1594" s="36"/>
      <c r="K1594" s="281" t="s">
        <v>261</v>
      </c>
      <c r="L1594" s="80"/>
    </row>
    <row r="1595" spans="1:12" s="55" customFormat="1" ht="23.1" customHeight="1" x14ac:dyDescent="0.2">
      <c r="A1595" s="199"/>
      <c r="B1595" s="11"/>
      <c r="C1595" s="16" t="s">
        <v>30</v>
      </c>
      <c r="D1595" s="11" t="s">
        <v>184</v>
      </c>
      <c r="E1595" s="61"/>
      <c r="F1595" s="61"/>
      <c r="G1595" s="78"/>
      <c r="H1595" s="78"/>
      <c r="I1595" s="78"/>
      <c r="J1595" s="36"/>
      <c r="K1595" s="281" t="s">
        <v>262</v>
      </c>
      <c r="L1595" s="80"/>
    </row>
    <row r="1596" spans="1:12" s="55" customFormat="1" ht="23.1" customHeight="1" x14ac:dyDescent="0.2">
      <c r="A1596" s="29"/>
      <c r="B1596" s="17"/>
      <c r="C1596" s="38"/>
      <c r="D1596" s="182" t="s">
        <v>188</v>
      </c>
      <c r="E1596" s="62"/>
      <c r="F1596" s="62"/>
      <c r="G1596" s="79"/>
      <c r="H1596" s="79"/>
      <c r="I1596" s="79"/>
      <c r="J1596" s="47"/>
      <c r="K1596" s="330" t="s">
        <v>35</v>
      </c>
      <c r="L1596" s="81"/>
    </row>
    <row r="1597" spans="1:12" s="55" customFormat="1" ht="23.1" customHeight="1" x14ac:dyDescent="0.2">
      <c r="A1597" s="211">
        <v>151</v>
      </c>
      <c r="B1597" s="11" t="s">
        <v>906</v>
      </c>
      <c r="C1597" s="16" t="s">
        <v>38</v>
      </c>
      <c r="D1597" s="26" t="s">
        <v>1028</v>
      </c>
      <c r="E1597" s="34" t="s">
        <v>72</v>
      </c>
      <c r="F1597" s="34" t="s">
        <v>72</v>
      </c>
      <c r="G1597" s="34" t="s">
        <v>72</v>
      </c>
      <c r="H1597" s="78">
        <v>250000</v>
      </c>
      <c r="I1597" s="78">
        <v>250000</v>
      </c>
      <c r="J1597" s="36" t="s">
        <v>150</v>
      </c>
      <c r="K1597" s="281" t="s">
        <v>80</v>
      </c>
      <c r="L1597" s="80" t="s">
        <v>18</v>
      </c>
    </row>
    <row r="1598" spans="1:12" s="55" customFormat="1" ht="23.1" customHeight="1" x14ac:dyDescent="0.2">
      <c r="A1598" s="199"/>
      <c r="B1598" s="11" t="s">
        <v>907</v>
      </c>
      <c r="C1598" s="16" t="s">
        <v>132</v>
      </c>
      <c r="D1598" s="26" t="s">
        <v>386</v>
      </c>
      <c r="E1598" s="61"/>
      <c r="F1598" s="61"/>
      <c r="G1598" s="78"/>
      <c r="H1598" s="78"/>
      <c r="I1598" s="78"/>
      <c r="J1598" s="36" t="s">
        <v>81</v>
      </c>
      <c r="K1598" s="281" t="s">
        <v>133</v>
      </c>
      <c r="L1598" s="80"/>
    </row>
    <row r="1599" spans="1:12" s="55" customFormat="1" ht="23.1" customHeight="1" x14ac:dyDescent="0.2">
      <c r="A1599" s="199"/>
      <c r="B1599" s="11"/>
      <c r="C1599" s="16" t="s">
        <v>300</v>
      </c>
      <c r="D1599" s="26" t="s">
        <v>387</v>
      </c>
      <c r="E1599" s="61"/>
      <c r="F1599" s="61"/>
      <c r="G1599" s="78"/>
      <c r="H1599" s="78"/>
      <c r="I1599" s="78"/>
      <c r="J1599" s="36"/>
      <c r="K1599" s="281" t="s">
        <v>261</v>
      </c>
      <c r="L1599" s="80"/>
    </row>
    <row r="1600" spans="1:12" s="55" customFormat="1" ht="23.1" customHeight="1" x14ac:dyDescent="0.2">
      <c r="A1600" s="199"/>
      <c r="B1600" s="11"/>
      <c r="C1600" s="16" t="s">
        <v>30</v>
      </c>
      <c r="D1600" s="11" t="s">
        <v>184</v>
      </c>
      <c r="E1600" s="61"/>
      <c r="F1600" s="61"/>
      <c r="G1600" s="78"/>
      <c r="H1600" s="78"/>
      <c r="I1600" s="78"/>
      <c r="J1600" s="36"/>
      <c r="K1600" s="281" t="s">
        <v>262</v>
      </c>
      <c r="L1600" s="80"/>
    </row>
    <row r="1601" spans="1:12" s="55" customFormat="1" ht="23.1" customHeight="1" x14ac:dyDescent="0.2">
      <c r="A1601" s="29"/>
      <c r="B1601" s="17"/>
      <c r="C1601" s="38"/>
      <c r="D1601" s="182" t="s">
        <v>188</v>
      </c>
      <c r="E1601" s="62"/>
      <c r="F1601" s="62"/>
      <c r="G1601" s="79"/>
      <c r="H1601" s="79"/>
      <c r="I1601" s="79"/>
      <c r="J1601" s="47"/>
      <c r="K1601" s="330" t="s">
        <v>35</v>
      </c>
      <c r="L1601" s="81"/>
    </row>
    <row r="1602" spans="1:12" s="55" customFormat="1" ht="23.1" customHeight="1" x14ac:dyDescent="0.2">
      <c r="A1602" s="211">
        <v>152</v>
      </c>
      <c r="B1602" s="11" t="s">
        <v>906</v>
      </c>
      <c r="C1602" s="16" t="s">
        <v>38</v>
      </c>
      <c r="D1602" s="26" t="s">
        <v>1028</v>
      </c>
      <c r="E1602" s="34" t="s">
        <v>72</v>
      </c>
      <c r="F1602" s="34" t="s">
        <v>72</v>
      </c>
      <c r="G1602" s="34" t="s">
        <v>72</v>
      </c>
      <c r="H1602" s="78">
        <v>250000</v>
      </c>
      <c r="I1602" s="78">
        <v>250000</v>
      </c>
      <c r="J1602" s="36" t="s">
        <v>150</v>
      </c>
      <c r="K1602" s="281" t="s">
        <v>80</v>
      </c>
      <c r="L1602" s="80" t="s">
        <v>18</v>
      </c>
    </row>
    <row r="1603" spans="1:12" s="55" customFormat="1" ht="23.1" customHeight="1" x14ac:dyDescent="0.2">
      <c r="A1603" s="199"/>
      <c r="B1603" s="11" t="s">
        <v>750</v>
      </c>
      <c r="C1603" s="16" t="s">
        <v>132</v>
      </c>
      <c r="D1603" s="26" t="s">
        <v>386</v>
      </c>
      <c r="E1603" s="61"/>
      <c r="F1603" s="61"/>
      <c r="G1603" s="78"/>
      <c r="H1603" s="78"/>
      <c r="I1603" s="78"/>
      <c r="J1603" s="36" t="s">
        <v>81</v>
      </c>
      <c r="K1603" s="281" t="s">
        <v>133</v>
      </c>
      <c r="L1603" s="80"/>
    </row>
    <row r="1604" spans="1:12" s="55" customFormat="1" ht="23.1" customHeight="1" x14ac:dyDescent="0.2">
      <c r="A1604" s="199"/>
      <c r="B1604" s="11"/>
      <c r="C1604" s="16" t="s">
        <v>300</v>
      </c>
      <c r="D1604" s="26" t="s">
        <v>387</v>
      </c>
      <c r="E1604" s="61"/>
      <c r="F1604" s="61"/>
      <c r="G1604" s="78"/>
      <c r="H1604" s="78"/>
      <c r="I1604" s="78"/>
      <c r="J1604" s="36"/>
      <c r="K1604" s="281" t="s">
        <v>261</v>
      </c>
      <c r="L1604" s="80"/>
    </row>
    <row r="1605" spans="1:12" s="55" customFormat="1" ht="23.1" customHeight="1" x14ac:dyDescent="0.2">
      <c r="A1605" s="199"/>
      <c r="B1605" s="11"/>
      <c r="C1605" s="16" t="s">
        <v>30</v>
      </c>
      <c r="D1605" s="11" t="s">
        <v>184</v>
      </c>
      <c r="E1605" s="61"/>
      <c r="F1605" s="61"/>
      <c r="G1605" s="78"/>
      <c r="H1605" s="78"/>
      <c r="I1605" s="78"/>
      <c r="J1605" s="36"/>
      <c r="K1605" s="281" t="s">
        <v>262</v>
      </c>
      <c r="L1605" s="80"/>
    </row>
    <row r="1606" spans="1:12" s="55" customFormat="1" ht="23.1" customHeight="1" thickBot="1" x14ac:dyDescent="0.25">
      <c r="A1606" s="199"/>
      <c r="B1606" s="11"/>
      <c r="C1606" s="16"/>
      <c r="D1606" s="159" t="s">
        <v>188</v>
      </c>
      <c r="E1606" s="61"/>
      <c r="F1606" s="61"/>
      <c r="G1606" s="78"/>
      <c r="H1606" s="78"/>
      <c r="I1606" s="78"/>
      <c r="J1606" s="36"/>
      <c r="K1606" s="281" t="s">
        <v>35</v>
      </c>
      <c r="L1606" s="80"/>
    </row>
    <row r="1607" spans="1:12" s="55" customFormat="1" ht="23.1" customHeight="1" x14ac:dyDescent="0.2">
      <c r="A1607" s="39"/>
      <c r="B1607" s="40"/>
      <c r="C1607" s="54"/>
      <c r="D1607" s="40"/>
      <c r="E1607" s="82"/>
      <c r="F1607" s="82"/>
      <c r="G1607" s="331"/>
      <c r="H1607" s="331"/>
      <c r="I1607" s="331"/>
      <c r="J1607" s="69"/>
      <c r="K1607" s="332"/>
      <c r="L1607" s="333"/>
    </row>
    <row r="1608" spans="1:12" s="55" customFormat="1" ht="23.1" customHeight="1" thickBot="1" x14ac:dyDescent="0.25">
      <c r="A1608" s="25"/>
      <c r="B1608" s="26"/>
      <c r="D1608" s="26"/>
      <c r="E1608" s="83"/>
      <c r="F1608" s="83"/>
      <c r="G1608" s="249"/>
      <c r="H1608" s="249"/>
      <c r="I1608" s="249"/>
      <c r="J1608" s="72"/>
      <c r="K1608" s="328"/>
      <c r="L1608" s="251"/>
    </row>
    <row r="1609" spans="1:12" s="55" customFormat="1" ht="23.1" customHeight="1" x14ac:dyDescent="0.2">
      <c r="A1609" s="592" t="s">
        <v>3</v>
      </c>
      <c r="B1609" s="594" t="s">
        <v>4</v>
      </c>
      <c r="C1609" s="594" t="s">
        <v>5</v>
      </c>
      <c r="D1609" s="569" t="s">
        <v>6</v>
      </c>
      <c r="E1609" s="596" t="s">
        <v>53</v>
      </c>
      <c r="F1609" s="596"/>
      <c r="G1609" s="596"/>
      <c r="H1609" s="596"/>
      <c r="I1609" s="596"/>
      <c r="J1609" s="569" t="s">
        <v>8</v>
      </c>
      <c r="K1609" s="597" t="s">
        <v>9</v>
      </c>
      <c r="L1609" s="599" t="s">
        <v>10</v>
      </c>
    </row>
    <row r="1610" spans="1:12" s="55" customFormat="1" ht="23.1" customHeight="1" thickBot="1" x14ac:dyDescent="0.25">
      <c r="A1610" s="593"/>
      <c r="B1610" s="595"/>
      <c r="C1610" s="595"/>
      <c r="D1610" s="570" t="s">
        <v>11</v>
      </c>
      <c r="E1610" s="175" t="s">
        <v>12</v>
      </c>
      <c r="F1610" s="175" t="s">
        <v>13</v>
      </c>
      <c r="G1610" s="176" t="s">
        <v>14</v>
      </c>
      <c r="H1610" s="176" t="s">
        <v>15</v>
      </c>
      <c r="I1610" s="176" t="s">
        <v>98</v>
      </c>
      <c r="J1610" s="177" t="s">
        <v>16</v>
      </c>
      <c r="K1610" s="598"/>
      <c r="L1610" s="600"/>
    </row>
    <row r="1611" spans="1:12" s="55" customFormat="1" ht="23.1" customHeight="1" x14ac:dyDescent="0.2">
      <c r="A1611" s="211">
        <v>153</v>
      </c>
      <c r="B1611" s="11" t="s">
        <v>908</v>
      </c>
      <c r="C1611" s="11" t="s">
        <v>97</v>
      </c>
      <c r="D1611" s="26" t="s">
        <v>1543</v>
      </c>
      <c r="E1611" s="34" t="s">
        <v>72</v>
      </c>
      <c r="F1611" s="34" t="s">
        <v>72</v>
      </c>
      <c r="G1611" s="34" t="s">
        <v>72</v>
      </c>
      <c r="H1611" s="78">
        <v>150000</v>
      </c>
      <c r="I1611" s="78">
        <v>150000</v>
      </c>
      <c r="J1611" s="36" t="s">
        <v>911</v>
      </c>
      <c r="K1611" s="56" t="s">
        <v>80</v>
      </c>
      <c r="L1611" s="15" t="s">
        <v>18</v>
      </c>
    </row>
    <row r="1612" spans="1:12" s="55" customFormat="1" ht="23.1" customHeight="1" x14ac:dyDescent="0.2">
      <c r="A1612" s="199"/>
      <c r="B1612" s="11" t="s">
        <v>909</v>
      </c>
      <c r="C1612" s="11" t="s">
        <v>252</v>
      </c>
      <c r="D1612" s="26" t="s">
        <v>324</v>
      </c>
      <c r="E1612" s="61"/>
      <c r="F1612" s="61"/>
      <c r="G1612" s="78"/>
      <c r="H1612" s="78"/>
      <c r="I1612" s="78"/>
      <c r="J1612" s="36" t="s">
        <v>912</v>
      </c>
      <c r="K1612" s="56" t="s">
        <v>133</v>
      </c>
      <c r="L1612" s="80"/>
    </row>
    <row r="1613" spans="1:12" s="55" customFormat="1" ht="23.1" customHeight="1" x14ac:dyDescent="0.2">
      <c r="A1613" s="199"/>
      <c r="B1613" s="11" t="s">
        <v>1264</v>
      </c>
      <c r="C1613" s="11" t="s">
        <v>33</v>
      </c>
      <c r="D1613" s="11" t="s">
        <v>910</v>
      </c>
      <c r="E1613" s="61"/>
      <c r="F1613" s="61"/>
      <c r="G1613" s="78"/>
      <c r="H1613" s="78"/>
      <c r="I1613" s="78"/>
      <c r="J1613" s="36" t="s">
        <v>324</v>
      </c>
      <c r="K1613" s="56" t="s">
        <v>296</v>
      </c>
      <c r="L1613" s="80"/>
    </row>
    <row r="1614" spans="1:12" s="55" customFormat="1" ht="23.1" customHeight="1" x14ac:dyDescent="0.2">
      <c r="A1614" s="199"/>
      <c r="B1614" s="11"/>
      <c r="C1614" s="11"/>
      <c r="D1614" s="159" t="s">
        <v>437</v>
      </c>
      <c r="E1614" s="61"/>
      <c r="F1614" s="61"/>
      <c r="G1614" s="78"/>
      <c r="H1614" s="78"/>
      <c r="I1614" s="78"/>
      <c r="J1614" s="36"/>
      <c r="K1614" s="56" t="s">
        <v>35</v>
      </c>
      <c r="L1614" s="80"/>
    </row>
    <row r="1615" spans="1:12" s="55" customFormat="1" ht="22.5" customHeight="1" x14ac:dyDescent="0.2">
      <c r="A1615" s="29"/>
      <c r="B1615" s="17"/>
      <c r="C1615" s="38"/>
      <c r="D1615" s="17" t="s">
        <v>74</v>
      </c>
      <c r="E1615" s="62"/>
      <c r="F1615" s="62"/>
      <c r="G1615" s="79"/>
      <c r="H1615" s="79"/>
      <c r="I1615" s="79"/>
      <c r="J1615" s="47"/>
      <c r="K1615" s="58"/>
      <c r="L1615" s="81"/>
    </row>
    <row r="1616" spans="1:12" s="55" customFormat="1" ht="23.1" customHeight="1" x14ac:dyDescent="0.2">
      <c r="A1616" s="211">
        <v>154</v>
      </c>
      <c r="B1616" s="11" t="s">
        <v>390</v>
      </c>
      <c r="C1616" s="16" t="s">
        <v>391</v>
      </c>
      <c r="D1616" s="26" t="s">
        <v>395</v>
      </c>
      <c r="E1616" s="34" t="s">
        <v>72</v>
      </c>
      <c r="F1616" s="34" t="s">
        <v>72</v>
      </c>
      <c r="G1616" s="34" t="s">
        <v>72</v>
      </c>
      <c r="H1616" s="78">
        <v>500000</v>
      </c>
      <c r="I1616" s="78" t="s">
        <v>72</v>
      </c>
      <c r="J1616" s="36" t="s">
        <v>1008</v>
      </c>
      <c r="K1616" s="281" t="s">
        <v>32</v>
      </c>
      <c r="L1616" s="80" t="s">
        <v>18</v>
      </c>
    </row>
    <row r="1617" spans="1:12" s="55" customFormat="1" ht="23.1" customHeight="1" x14ac:dyDescent="0.2">
      <c r="A1617" s="199"/>
      <c r="B1617" s="11" t="s">
        <v>393</v>
      </c>
      <c r="C1617" s="16" t="s">
        <v>392</v>
      </c>
      <c r="D1617" s="26" t="s">
        <v>396</v>
      </c>
      <c r="E1617" s="61"/>
      <c r="F1617" s="61"/>
      <c r="G1617" s="78"/>
      <c r="H1617" s="78"/>
      <c r="I1617" s="78"/>
      <c r="J1617" s="36" t="s">
        <v>1380</v>
      </c>
      <c r="K1617" s="281" t="s">
        <v>397</v>
      </c>
      <c r="L1617" s="80"/>
    </row>
    <row r="1618" spans="1:12" s="55" customFormat="1" ht="23.1" customHeight="1" x14ac:dyDescent="0.2">
      <c r="A1618" s="199"/>
      <c r="B1618" s="11" t="s">
        <v>394</v>
      </c>
      <c r="C1618" s="16"/>
      <c r="D1618" s="11" t="s">
        <v>184</v>
      </c>
      <c r="E1618" s="61"/>
      <c r="F1618" s="61"/>
      <c r="G1618" s="78"/>
      <c r="H1618" s="78"/>
      <c r="I1618" s="78"/>
      <c r="J1618" s="36"/>
      <c r="K1618" s="56" t="s">
        <v>29</v>
      </c>
      <c r="L1618" s="80"/>
    </row>
    <row r="1619" spans="1:12" s="55" customFormat="1" ht="23.1" customHeight="1" x14ac:dyDescent="0.2">
      <c r="A1619" s="29"/>
      <c r="B1619" s="17"/>
      <c r="C1619" s="38"/>
      <c r="D1619" s="182" t="s">
        <v>188</v>
      </c>
      <c r="E1619" s="62"/>
      <c r="F1619" s="62"/>
      <c r="G1619" s="79"/>
      <c r="H1619" s="79"/>
      <c r="I1619" s="79"/>
      <c r="J1619" s="47"/>
      <c r="K1619" s="58"/>
      <c r="L1619" s="81"/>
    </row>
    <row r="1620" spans="1:12" s="55" customFormat="1" ht="23.1" customHeight="1" x14ac:dyDescent="0.2">
      <c r="A1620" s="211">
        <v>155</v>
      </c>
      <c r="B1620" s="11" t="s">
        <v>1202</v>
      </c>
      <c r="C1620" s="11" t="s">
        <v>38</v>
      </c>
      <c r="D1620" s="53" t="s">
        <v>1210</v>
      </c>
      <c r="E1620" s="34" t="s">
        <v>72</v>
      </c>
      <c r="F1620" s="34" t="s">
        <v>72</v>
      </c>
      <c r="G1620" s="34" t="s">
        <v>72</v>
      </c>
      <c r="H1620" s="78">
        <v>500000</v>
      </c>
      <c r="I1620" s="78">
        <v>500000</v>
      </c>
      <c r="J1620" s="11" t="s">
        <v>1208</v>
      </c>
      <c r="K1620" s="56" t="s">
        <v>112</v>
      </c>
      <c r="L1620" s="15" t="s">
        <v>18</v>
      </c>
    </row>
    <row r="1621" spans="1:12" s="55" customFormat="1" ht="23.1" customHeight="1" x14ac:dyDescent="0.2">
      <c r="A1621" s="199"/>
      <c r="B1621" s="11" t="s">
        <v>1203</v>
      </c>
      <c r="C1621" s="11" t="s">
        <v>66</v>
      </c>
      <c r="D1621" s="26" t="s">
        <v>1205</v>
      </c>
      <c r="E1621" s="61"/>
      <c r="F1621" s="61"/>
      <c r="G1621" s="78"/>
      <c r="H1621" s="78"/>
      <c r="I1621" s="78"/>
      <c r="J1621" s="26" t="s">
        <v>1209</v>
      </c>
      <c r="K1621" s="91" t="s">
        <v>699</v>
      </c>
      <c r="L1621" s="80" t="s">
        <v>1381</v>
      </c>
    </row>
    <row r="1622" spans="1:12" s="55" customFormat="1" ht="23.1" customHeight="1" x14ac:dyDescent="0.2">
      <c r="A1622" s="199"/>
      <c r="B1622" s="11" t="s">
        <v>1204</v>
      </c>
      <c r="C1622" s="11" t="s">
        <v>67</v>
      </c>
      <c r="D1622" s="11" t="s">
        <v>1206</v>
      </c>
      <c r="E1622" s="61"/>
      <c r="F1622" s="61"/>
      <c r="G1622" s="78"/>
      <c r="H1622" s="78"/>
      <c r="I1622" s="78"/>
      <c r="J1622" s="36"/>
      <c r="K1622" s="56" t="s">
        <v>700</v>
      </c>
      <c r="L1622" s="80" t="s">
        <v>1142</v>
      </c>
    </row>
    <row r="1623" spans="1:12" s="55" customFormat="1" ht="23.1" customHeight="1" x14ac:dyDescent="0.2">
      <c r="A1623" s="29"/>
      <c r="B1623" s="17"/>
      <c r="C1623" s="17"/>
      <c r="D1623" s="182" t="s">
        <v>1140</v>
      </c>
      <c r="E1623" s="62"/>
      <c r="F1623" s="62"/>
      <c r="G1623" s="79"/>
      <c r="H1623" s="79"/>
      <c r="I1623" s="79"/>
      <c r="J1623" s="47"/>
      <c r="K1623" s="58"/>
      <c r="L1623" s="81"/>
    </row>
    <row r="1624" spans="1:12" s="55" customFormat="1" ht="23.1" customHeight="1" x14ac:dyDescent="0.2">
      <c r="A1624" s="211">
        <v>156</v>
      </c>
      <c r="B1624" s="11" t="s">
        <v>928</v>
      </c>
      <c r="C1624" s="16" t="s">
        <v>38</v>
      </c>
      <c r="D1624" s="26" t="s">
        <v>440</v>
      </c>
      <c r="E1624" s="34" t="s">
        <v>72</v>
      </c>
      <c r="F1624" s="34" t="s">
        <v>72</v>
      </c>
      <c r="G1624" s="34" t="s">
        <v>72</v>
      </c>
      <c r="H1624" s="78">
        <v>400000</v>
      </c>
      <c r="I1624" s="78">
        <v>400000</v>
      </c>
      <c r="J1624" s="36" t="s">
        <v>442</v>
      </c>
      <c r="K1624" s="281" t="s">
        <v>80</v>
      </c>
      <c r="L1624" s="80" t="s">
        <v>18</v>
      </c>
    </row>
    <row r="1625" spans="1:12" s="55" customFormat="1" ht="23.1" customHeight="1" x14ac:dyDescent="0.2">
      <c r="A1625" s="199"/>
      <c r="B1625" s="11" t="s">
        <v>929</v>
      </c>
      <c r="C1625" s="16" t="s">
        <v>132</v>
      </c>
      <c r="D1625" s="26" t="s">
        <v>930</v>
      </c>
      <c r="E1625" s="61"/>
      <c r="F1625" s="61"/>
      <c r="G1625" s="78"/>
      <c r="H1625" s="78"/>
      <c r="I1625" s="78"/>
      <c r="J1625" s="36" t="s">
        <v>36</v>
      </c>
      <c r="K1625" s="281" t="s">
        <v>133</v>
      </c>
      <c r="L1625" s="80"/>
    </row>
    <row r="1626" spans="1:12" s="55" customFormat="1" ht="23.1" customHeight="1" x14ac:dyDescent="0.2">
      <c r="A1626" s="199"/>
      <c r="B1626" s="11"/>
      <c r="C1626" s="16" t="s">
        <v>300</v>
      </c>
      <c r="D1626" s="26" t="s">
        <v>473</v>
      </c>
      <c r="E1626" s="61"/>
      <c r="F1626" s="61"/>
      <c r="G1626" s="78"/>
      <c r="H1626" s="78"/>
      <c r="I1626" s="78"/>
      <c r="J1626" s="36"/>
      <c r="K1626" s="281" t="s">
        <v>261</v>
      </c>
      <c r="L1626" s="80"/>
    </row>
    <row r="1627" spans="1:12" s="55" customFormat="1" ht="23.1" customHeight="1" x14ac:dyDescent="0.2">
      <c r="A1627" s="199"/>
      <c r="B1627" s="11"/>
      <c r="C1627" s="16" t="s">
        <v>30</v>
      </c>
      <c r="D1627" s="11" t="s">
        <v>437</v>
      </c>
      <c r="E1627" s="61"/>
      <c r="F1627" s="61"/>
      <c r="G1627" s="78"/>
      <c r="H1627" s="78"/>
      <c r="I1627" s="78"/>
      <c r="J1627" s="36"/>
      <c r="K1627" s="281" t="s">
        <v>262</v>
      </c>
      <c r="L1627" s="80"/>
    </row>
    <row r="1628" spans="1:12" s="55" customFormat="1" ht="23.1" customHeight="1" thickBot="1" x14ac:dyDescent="0.25">
      <c r="A1628" s="199"/>
      <c r="B1628" s="11"/>
      <c r="C1628" s="16"/>
      <c r="D1628" s="159" t="s">
        <v>74</v>
      </c>
      <c r="E1628" s="61"/>
      <c r="F1628" s="61"/>
      <c r="G1628" s="78"/>
      <c r="H1628" s="78"/>
      <c r="I1628" s="78"/>
      <c r="J1628" s="36"/>
      <c r="K1628" s="281" t="s">
        <v>35</v>
      </c>
      <c r="L1628" s="80"/>
    </row>
    <row r="1629" spans="1:12" s="55" customFormat="1" ht="23.1" customHeight="1" x14ac:dyDescent="0.2">
      <c r="A1629" s="39"/>
      <c r="B1629" s="40"/>
      <c r="C1629" s="54"/>
      <c r="D1629" s="40"/>
      <c r="E1629" s="82"/>
      <c r="F1629" s="82"/>
      <c r="G1629" s="331"/>
      <c r="H1629" s="331"/>
      <c r="I1629" s="331"/>
      <c r="J1629" s="69"/>
      <c r="K1629" s="332"/>
      <c r="L1629" s="333"/>
    </row>
    <row r="1630" spans="1:12" s="55" customFormat="1" ht="23.1" customHeight="1" x14ac:dyDescent="0.2">
      <c r="A1630" s="25"/>
      <c r="B1630" s="26"/>
      <c r="D1630" s="26"/>
      <c r="E1630" s="83"/>
      <c r="F1630" s="83"/>
      <c r="G1630" s="249"/>
      <c r="H1630" s="249"/>
      <c r="I1630" s="249"/>
      <c r="J1630" s="72"/>
      <c r="K1630" s="328"/>
      <c r="L1630" s="251"/>
    </row>
    <row r="1631" spans="1:12" s="55" customFormat="1" ht="23.1" customHeight="1" x14ac:dyDescent="0.2">
      <c r="A1631" s="25"/>
      <c r="B1631" s="26"/>
      <c r="D1631" s="26"/>
      <c r="E1631" s="83"/>
      <c r="F1631" s="83"/>
      <c r="G1631" s="249"/>
      <c r="H1631" s="249"/>
      <c r="I1631" s="249"/>
      <c r="J1631" s="72"/>
      <c r="K1631" s="328"/>
      <c r="L1631" s="251"/>
    </row>
    <row r="1632" spans="1:12" s="55" customFormat="1" ht="23.1" customHeight="1" thickBot="1" x14ac:dyDescent="0.25">
      <c r="A1632" s="25"/>
      <c r="B1632" s="26"/>
      <c r="D1632" s="26"/>
      <c r="E1632" s="83"/>
      <c r="F1632" s="83"/>
      <c r="G1632" s="249"/>
      <c r="H1632" s="249"/>
      <c r="I1632" s="249"/>
      <c r="J1632" s="72"/>
      <c r="K1632" s="328"/>
      <c r="L1632" s="251"/>
    </row>
    <row r="1633" spans="1:12" s="55" customFormat="1" ht="23.1" customHeight="1" x14ac:dyDescent="0.2">
      <c r="A1633" s="592" t="s">
        <v>3</v>
      </c>
      <c r="B1633" s="594" t="s">
        <v>4</v>
      </c>
      <c r="C1633" s="594" t="s">
        <v>5</v>
      </c>
      <c r="D1633" s="569" t="s">
        <v>6</v>
      </c>
      <c r="E1633" s="596" t="s">
        <v>53</v>
      </c>
      <c r="F1633" s="596"/>
      <c r="G1633" s="596"/>
      <c r="H1633" s="596"/>
      <c r="I1633" s="596"/>
      <c r="J1633" s="569" t="s">
        <v>8</v>
      </c>
      <c r="K1633" s="597" t="s">
        <v>9</v>
      </c>
      <c r="L1633" s="599" t="s">
        <v>10</v>
      </c>
    </row>
    <row r="1634" spans="1:12" s="55" customFormat="1" ht="23.1" customHeight="1" thickBot="1" x14ac:dyDescent="0.25">
      <c r="A1634" s="593"/>
      <c r="B1634" s="595"/>
      <c r="C1634" s="595"/>
      <c r="D1634" s="570" t="s">
        <v>11</v>
      </c>
      <c r="E1634" s="175" t="s">
        <v>12</v>
      </c>
      <c r="F1634" s="175" t="s">
        <v>13</v>
      </c>
      <c r="G1634" s="176" t="s">
        <v>14</v>
      </c>
      <c r="H1634" s="176" t="s">
        <v>15</v>
      </c>
      <c r="I1634" s="176" t="s">
        <v>98</v>
      </c>
      <c r="J1634" s="177" t="s">
        <v>16</v>
      </c>
      <c r="K1634" s="598"/>
      <c r="L1634" s="600"/>
    </row>
    <row r="1635" spans="1:12" s="55" customFormat="1" ht="23.1" customHeight="1" x14ac:dyDescent="0.2">
      <c r="A1635" s="211">
        <v>157</v>
      </c>
      <c r="B1635" s="11" t="s">
        <v>931</v>
      </c>
      <c r="C1635" s="16" t="s">
        <v>38</v>
      </c>
      <c r="D1635" s="26" t="s">
        <v>440</v>
      </c>
      <c r="E1635" s="34" t="s">
        <v>72</v>
      </c>
      <c r="F1635" s="34" t="s">
        <v>72</v>
      </c>
      <c r="G1635" s="34" t="s">
        <v>72</v>
      </c>
      <c r="H1635" s="78">
        <v>300000</v>
      </c>
      <c r="I1635" s="78">
        <v>300000</v>
      </c>
      <c r="J1635" s="36" t="s">
        <v>442</v>
      </c>
      <c r="K1635" s="281" t="s">
        <v>80</v>
      </c>
      <c r="L1635" s="80" t="s">
        <v>18</v>
      </c>
    </row>
    <row r="1636" spans="1:12" s="55" customFormat="1" ht="23.1" customHeight="1" x14ac:dyDescent="0.2">
      <c r="A1636" s="199"/>
      <c r="B1636" s="11" t="s">
        <v>929</v>
      </c>
      <c r="C1636" s="16" t="s">
        <v>132</v>
      </c>
      <c r="D1636" s="26" t="s">
        <v>759</v>
      </c>
      <c r="E1636" s="61"/>
      <c r="F1636" s="61"/>
      <c r="G1636" s="78"/>
      <c r="H1636" s="78"/>
      <c r="I1636" s="78"/>
      <c r="J1636" s="36" t="s">
        <v>36</v>
      </c>
      <c r="K1636" s="281" t="s">
        <v>133</v>
      </c>
      <c r="L1636" s="80"/>
    </row>
    <row r="1637" spans="1:12" s="55" customFormat="1" ht="23.1" customHeight="1" x14ac:dyDescent="0.2">
      <c r="A1637" s="199"/>
      <c r="B1637" s="11"/>
      <c r="C1637" s="16" t="s">
        <v>300</v>
      </c>
      <c r="D1637" s="26" t="s">
        <v>932</v>
      </c>
      <c r="E1637" s="61"/>
      <c r="F1637" s="61"/>
      <c r="G1637" s="78"/>
      <c r="H1637" s="78"/>
      <c r="I1637" s="78"/>
      <c r="J1637" s="36"/>
      <c r="K1637" s="281" t="s">
        <v>261</v>
      </c>
      <c r="L1637" s="80"/>
    </row>
    <row r="1638" spans="1:12" s="55" customFormat="1" ht="23.1" customHeight="1" x14ac:dyDescent="0.2">
      <c r="A1638" s="199"/>
      <c r="B1638" s="11"/>
      <c r="C1638" s="16" t="s">
        <v>30</v>
      </c>
      <c r="D1638" s="11" t="s">
        <v>437</v>
      </c>
      <c r="E1638" s="61"/>
      <c r="F1638" s="61"/>
      <c r="G1638" s="78"/>
      <c r="H1638" s="78"/>
      <c r="I1638" s="78"/>
      <c r="J1638" s="36"/>
      <c r="K1638" s="281" t="s">
        <v>262</v>
      </c>
      <c r="L1638" s="80"/>
    </row>
    <row r="1639" spans="1:12" s="55" customFormat="1" ht="23.1" customHeight="1" x14ac:dyDescent="0.2">
      <c r="A1639" s="29"/>
      <c r="B1639" s="17"/>
      <c r="C1639" s="38"/>
      <c r="D1639" s="182" t="s">
        <v>74</v>
      </c>
      <c r="E1639" s="62"/>
      <c r="F1639" s="62"/>
      <c r="G1639" s="79"/>
      <c r="H1639" s="79"/>
      <c r="I1639" s="79"/>
      <c r="J1639" s="47"/>
      <c r="K1639" s="330" t="s">
        <v>35</v>
      </c>
      <c r="L1639" s="81"/>
    </row>
    <row r="1640" spans="1:12" s="55" customFormat="1" ht="23.1" customHeight="1" x14ac:dyDescent="0.2">
      <c r="A1640" s="211">
        <v>158</v>
      </c>
      <c r="B1640" s="11" t="s">
        <v>1176</v>
      </c>
      <c r="C1640" s="16" t="s">
        <v>38</v>
      </c>
      <c r="D1640" s="26" t="s">
        <v>440</v>
      </c>
      <c r="E1640" s="34" t="s">
        <v>72</v>
      </c>
      <c r="F1640" s="34" t="s">
        <v>72</v>
      </c>
      <c r="G1640" s="34" t="s">
        <v>72</v>
      </c>
      <c r="H1640" s="78">
        <v>400000</v>
      </c>
      <c r="I1640" s="78">
        <v>400000</v>
      </c>
      <c r="J1640" s="36" t="s">
        <v>442</v>
      </c>
      <c r="K1640" s="281" t="s">
        <v>80</v>
      </c>
      <c r="L1640" s="80" t="s">
        <v>18</v>
      </c>
    </row>
    <row r="1641" spans="1:12" s="55" customFormat="1" ht="23.1" customHeight="1" x14ac:dyDescent="0.2">
      <c r="A1641" s="199"/>
      <c r="B1641" s="11" t="s">
        <v>929</v>
      </c>
      <c r="C1641" s="16" t="s">
        <v>132</v>
      </c>
      <c r="D1641" s="26" t="s">
        <v>930</v>
      </c>
      <c r="E1641" s="61"/>
      <c r="F1641" s="61"/>
      <c r="G1641" s="78"/>
      <c r="H1641" s="78"/>
      <c r="I1641" s="78"/>
      <c r="J1641" s="36" t="s">
        <v>36</v>
      </c>
      <c r="K1641" s="281" t="s">
        <v>133</v>
      </c>
      <c r="L1641" s="80"/>
    </row>
    <row r="1642" spans="1:12" s="55" customFormat="1" ht="23.1" customHeight="1" x14ac:dyDescent="0.2">
      <c r="A1642" s="199"/>
      <c r="B1642" s="11"/>
      <c r="C1642" s="16" t="s">
        <v>300</v>
      </c>
      <c r="D1642" s="26" t="s">
        <v>473</v>
      </c>
      <c r="E1642" s="61"/>
      <c r="F1642" s="61"/>
      <c r="G1642" s="78"/>
      <c r="H1642" s="78"/>
      <c r="I1642" s="78"/>
      <c r="J1642" s="36"/>
      <c r="K1642" s="281" t="s">
        <v>261</v>
      </c>
      <c r="L1642" s="80"/>
    </row>
    <row r="1643" spans="1:12" s="55" customFormat="1" ht="23.1" customHeight="1" x14ac:dyDescent="0.2">
      <c r="A1643" s="199"/>
      <c r="B1643" s="11"/>
      <c r="C1643" s="16" t="s">
        <v>30</v>
      </c>
      <c r="D1643" s="11" t="s">
        <v>437</v>
      </c>
      <c r="E1643" s="61"/>
      <c r="F1643" s="61"/>
      <c r="G1643" s="78"/>
      <c r="H1643" s="78"/>
      <c r="I1643" s="78"/>
      <c r="J1643" s="36"/>
      <c r="K1643" s="281" t="s">
        <v>262</v>
      </c>
      <c r="L1643" s="80"/>
    </row>
    <row r="1644" spans="1:12" s="55" customFormat="1" ht="23.1" customHeight="1" x14ac:dyDescent="0.2">
      <c r="A1644" s="29"/>
      <c r="B1644" s="17"/>
      <c r="C1644" s="38"/>
      <c r="D1644" s="17" t="s">
        <v>74</v>
      </c>
      <c r="E1644" s="62"/>
      <c r="F1644" s="62"/>
      <c r="G1644" s="79"/>
      <c r="H1644" s="79"/>
      <c r="I1644" s="79"/>
      <c r="J1644" s="47"/>
      <c r="K1644" s="330" t="s">
        <v>35</v>
      </c>
      <c r="L1644" s="81"/>
    </row>
    <row r="1645" spans="1:12" s="55" customFormat="1" ht="23.1" customHeight="1" x14ac:dyDescent="0.2">
      <c r="A1645" s="211">
        <v>159</v>
      </c>
      <c r="B1645" s="11" t="s">
        <v>997</v>
      </c>
      <c r="C1645" s="420" t="s">
        <v>97</v>
      </c>
      <c r="D1645" s="11" t="s">
        <v>187</v>
      </c>
      <c r="E1645" s="34" t="s">
        <v>72</v>
      </c>
      <c r="F1645" s="34" t="s">
        <v>72</v>
      </c>
      <c r="G1645" s="34" t="s">
        <v>72</v>
      </c>
      <c r="H1645" s="284">
        <v>200000</v>
      </c>
      <c r="I1645" s="284">
        <v>200000</v>
      </c>
      <c r="J1645" s="13" t="s">
        <v>189</v>
      </c>
      <c r="K1645" s="281" t="s">
        <v>80</v>
      </c>
      <c r="L1645" s="80" t="s">
        <v>18</v>
      </c>
    </row>
    <row r="1646" spans="1:12" s="55" customFormat="1" ht="23.1" customHeight="1" x14ac:dyDescent="0.2">
      <c r="A1646" s="199"/>
      <c r="B1646" s="11" t="s">
        <v>929</v>
      </c>
      <c r="C1646" s="11" t="s">
        <v>34</v>
      </c>
      <c r="D1646" s="11" t="s">
        <v>998</v>
      </c>
      <c r="E1646" s="61"/>
      <c r="F1646" s="61"/>
      <c r="G1646" s="61"/>
      <c r="H1646" s="61"/>
      <c r="I1646" s="61"/>
      <c r="J1646" s="36" t="s">
        <v>39</v>
      </c>
      <c r="K1646" s="281" t="s">
        <v>133</v>
      </c>
      <c r="L1646" s="80"/>
    </row>
    <row r="1647" spans="1:12" s="55" customFormat="1" ht="23.1" customHeight="1" x14ac:dyDescent="0.2">
      <c r="A1647" s="199"/>
      <c r="B1647" s="11"/>
      <c r="C1647" s="11" t="s">
        <v>266</v>
      </c>
      <c r="D1647" s="11" t="s">
        <v>184</v>
      </c>
      <c r="E1647" s="61"/>
      <c r="F1647" s="61"/>
      <c r="G1647" s="78"/>
      <c r="H1647" s="78"/>
      <c r="I1647" s="78"/>
      <c r="J1647" s="36"/>
      <c r="K1647" s="281" t="s">
        <v>30</v>
      </c>
      <c r="L1647" s="80"/>
    </row>
    <row r="1648" spans="1:12" s="55" customFormat="1" ht="23.1" customHeight="1" x14ac:dyDescent="0.2">
      <c r="A1648" s="199"/>
      <c r="B1648" s="11"/>
      <c r="C1648" s="11" t="s">
        <v>23</v>
      </c>
      <c r="D1648" s="11" t="s">
        <v>188</v>
      </c>
      <c r="E1648" s="61"/>
      <c r="F1648" s="61"/>
      <c r="G1648" s="78"/>
      <c r="H1648" s="78"/>
      <c r="I1648" s="78"/>
      <c r="J1648" s="36"/>
      <c r="K1648" s="281" t="s">
        <v>290</v>
      </c>
      <c r="L1648" s="80"/>
    </row>
    <row r="1649" spans="1:12" s="55" customFormat="1" ht="23.1" customHeight="1" x14ac:dyDescent="0.2">
      <c r="A1649" s="29"/>
      <c r="B1649" s="17"/>
      <c r="C1649" s="17" t="s">
        <v>138</v>
      </c>
      <c r="D1649" s="38"/>
      <c r="E1649" s="38"/>
      <c r="F1649" s="38"/>
      <c r="G1649" s="38"/>
      <c r="H1649" s="38"/>
      <c r="I1649" s="38"/>
      <c r="J1649" s="38"/>
      <c r="K1649" s="330" t="s">
        <v>136</v>
      </c>
      <c r="L1649" s="81"/>
    </row>
    <row r="1650" spans="1:12" s="55" customFormat="1" ht="22.5" customHeight="1" x14ac:dyDescent="0.2">
      <c r="A1650" s="211">
        <v>160</v>
      </c>
      <c r="B1650" s="11" t="s">
        <v>665</v>
      </c>
      <c r="C1650" s="16" t="s">
        <v>668</v>
      </c>
      <c r="D1650" s="420" t="s">
        <v>672</v>
      </c>
      <c r="E1650" s="34" t="s">
        <v>72</v>
      </c>
      <c r="F1650" s="34" t="s">
        <v>72</v>
      </c>
      <c r="G1650" s="34" t="s">
        <v>72</v>
      </c>
      <c r="H1650" s="78">
        <v>120000</v>
      </c>
      <c r="I1650" s="78" t="s">
        <v>72</v>
      </c>
      <c r="J1650" s="36" t="s">
        <v>673</v>
      </c>
      <c r="K1650" s="281" t="s">
        <v>112</v>
      </c>
      <c r="L1650" s="80" t="s">
        <v>18</v>
      </c>
    </row>
    <row r="1651" spans="1:12" s="55" customFormat="1" ht="22.5" customHeight="1" x14ac:dyDescent="0.2">
      <c r="A1651" s="199"/>
      <c r="B1651" s="11" t="s">
        <v>666</v>
      </c>
      <c r="C1651" s="16" t="s">
        <v>669</v>
      </c>
      <c r="D1651" s="11" t="s">
        <v>674</v>
      </c>
      <c r="E1651" s="61"/>
      <c r="F1651" s="61"/>
      <c r="G1651" s="78"/>
      <c r="H1651" s="78"/>
      <c r="I1651" s="78"/>
      <c r="J1651" s="36" t="s">
        <v>676</v>
      </c>
      <c r="K1651" s="56" t="s">
        <v>677</v>
      </c>
      <c r="L1651" s="80"/>
    </row>
    <row r="1652" spans="1:12" s="55" customFormat="1" ht="22.5" customHeight="1" x14ac:dyDescent="0.2">
      <c r="A1652" s="199"/>
      <c r="B1652" s="11" t="s">
        <v>667</v>
      </c>
      <c r="C1652" s="16" t="s">
        <v>670</v>
      </c>
      <c r="D1652" s="11" t="s">
        <v>675</v>
      </c>
      <c r="E1652" s="61"/>
      <c r="F1652" s="61"/>
      <c r="G1652" s="78"/>
      <c r="H1652" s="78"/>
      <c r="I1652" s="78"/>
      <c r="J1652" s="36" t="s">
        <v>368</v>
      </c>
      <c r="K1652" s="56" t="s">
        <v>678</v>
      </c>
      <c r="L1652" s="80"/>
    </row>
    <row r="1653" spans="1:12" s="55" customFormat="1" ht="22.5" customHeight="1" x14ac:dyDescent="0.2">
      <c r="A1653" s="199"/>
      <c r="B1653" s="11"/>
      <c r="C1653" s="16" t="s">
        <v>671</v>
      </c>
      <c r="D1653" s="11" t="s">
        <v>184</v>
      </c>
      <c r="E1653" s="61"/>
      <c r="F1653" s="61"/>
      <c r="G1653" s="78"/>
      <c r="H1653" s="78"/>
      <c r="I1653" s="78"/>
      <c r="J1653" s="36"/>
      <c r="K1653" s="56" t="s">
        <v>250</v>
      </c>
      <c r="L1653" s="80"/>
    </row>
    <row r="1654" spans="1:12" s="55" customFormat="1" ht="22.5" customHeight="1" thickBot="1" x14ac:dyDescent="0.25">
      <c r="A1654" s="199"/>
      <c r="B1654" s="11"/>
      <c r="C1654" s="16"/>
      <c r="D1654" s="11" t="s">
        <v>188</v>
      </c>
      <c r="E1654" s="61"/>
      <c r="F1654" s="61"/>
      <c r="G1654" s="78"/>
      <c r="H1654" s="78"/>
      <c r="I1654" s="78"/>
      <c r="J1654" s="36"/>
      <c r="K1654" s="56"/>
      <c r="L1654" s="80"/>
    </row>
    <row r="1655" spans="1:12" s="55" customFormat="1" ht="22.5" customHeight="1" x14ac:dyDescent="0.2">
      <c r="A1655" s="39"/>
      <c r="B1655" s="40"/>
      <c r="C1655" s="54"/>
      <c r="D1655" s="40"/>
      <c r="E1655" s="82"/>
      <c r="F1655" s="82"/>
      <c r="G1655" s="331"/>
      <c r="H1655" s="331"/>
      <c r="I1655" s="331"/>
      <c r="J1655" s="69"/>
      <c r="K1655" s="65"/>
      <c r="L1655" s="333"/>
    </row>
    <row r="1656" spans="1:12" s="55" customFormat="1" ht="22.5" customHeight="1" thickBot="1" x14ac:dyDescent="0.25">
      <c r="A1656" s="25"/>
      <c r="B1656" s="26"/>
      <c r="D1656" s="26"/>
      <c r="E1656" s="83"/>
      <c r="F1656" s="83"/>
      <c r="G1656" s="249"/>
      <c r="H1656" s="249"/>
      <c r="I1656" s="249"/>
      <c r="J1656" s="72"/>
      <c r="K1656" s="66"/>
      <c r="L1656" s="251"/>
    </row>
    <row r="1657" spans="1:12" s="55" customFormat="1" ht="23.1" customHeight="1" x14ac:dyDescent="0.2">
      <c r="A1657" s="592" t="s">
        <v>3</v>
      </c>
      <c r="B1657" s="594" t="s">
        <v>4</v>
      </c>
      <c r="C1657" s="594" t="s">
        <v>5</v>
      </c>
      <c r="D1657" s="569" t="s">
        <v>6</v>
      </c>
      <c r="E1657" s="596" t="s">
        <v>53</v>
      </c>
      <c r="F1657" s="596"/>
      <c r="G1657" s="596"/>
      <c r="H1657" s="596"/>
      <c r="I1657" s="596"/>
      <c r="J1657" s="569" t="s">
        <v>8</v>
      </c>
      <c r="K1657" s="597" t="s">
        <v>9</v>
      </c>
      <c r="L1657" s="599" t="s">
        <v>10</v>
      </c>
    </row>
    <row r="1658" spans="1:12" s="55" customFormat="1" ht="23.1" customHeight="1" thickBot="1" x14ac:dyDescent="0.25">
      <c r="A1658" s="593"/>
      <c r="B1658" s="595"/>
      <c r="C1658" s="595"/>
      <c r="D1658" s="570" t="s">
        <v>11</v>
      </c>
      <c r="E1658" s="175" t="s">
        <v>12</v>
      </c>
      <c r="F1658" s="175" t="s">
        <v>13</v>
      </c>
      <c r="G1658" s="176" t="s">
        <v>14</v>
      </c>
      <c r="H1658" s="176" t="s">
        <v>15</v>
      </c>
      <c r="I1658" s="176" t="s">
        <v>98</v>
      </c>
      <c r="J1658" s="177" t="s">
        <v>16</v>
      </c>
      <c r="K1658" s="598"/>
      <c r="L1658" s="600"/>
    </row>
    <row r="1659" spans="1:12" s="55" customFormat="1" ht="23.1" customHeight="1" x14ac:dyDescent="0.2">
      <c r="A1659" s="211">
        <v>161</v>
      </c>
      <c r="B1659" s="11" t="s">
        <v>694</v>
      </c>
      <c r="C1659" s="11" t="s">
        <v>38</v>
      </c>
      <c r="D1659" s="11" t="s">
        <v>695</v>
      </c>
      <c r="E1659" s="34" t="s">
        <v>72</v>
      </c>
      <c r="F1659" s="34" t="s">
        <v>72</v>
      </c>
      <c r="G1659" s="34" t="s">
        <v>72</v>
      </c>
      <c r="H1659" s="78">
        <v>90000</v>
      </c>
      <c r="I1659" s="34" t="s">
        <v>72</v>
      </c>
      <c r="J1659" s="11" t="s">
        <v>697</v>
      </c>
      <c r="K1659" s="56" t="s">
        <v>112</v>
      </c>
      <c r="L1659" s="15" t="s">
        <v>18</v>
      </c>
    </row>
    <row r="1660" spans="1:12" s="55" customFormat="1" ht="23.1" customHeight="1" x14ac:dyDescent="0.2">
      <c r="A1660" s="199"/>
      <c r="B1660" s="11" t="s">
        <v>692</v>
      </c>
      <c r="C1660" s="11" t="s">
        <v>66</v>
      </c>
      <c r="D1660" s="26" t="s">
        <v>696</v>
      </c>
      <c r="E1660" s="61"/>
      <c r="F1660" s="61"/>
      <c r="G1660" s="78"/>
      <c r="H1660" s="78"/>
      <c r="I1660" s="78"/>
      <c r="J1660" s="26" t="s">
        <v>698</v>
      </c>
      <c r="K1660" s="91" t="s">
        <v>699</v>
      </c>
      <c r="L1660" s="80"/>
    </row>
    <row r="1661" spans="1:12" s="55" customFormat="1" ht="23.1" customHeight="1" x14ac:dyDescent="0.2">
      <c r="A1661" s="199"/>
      <c r="B1661" s="11" t="s">
        <v>693</v>
      </c>
      <c r="C1661" s="11" t="s">
        <v>67</v>
      </c>
      <c r="D1661" s="11" t="s">
        <v>935</v>
      </c>
      <c r="E1661" s="61"/>
      <c r="F1661" s="61"/>
      <c r="G1661" s="78"/>
      <c r="H1661" s="78"/>
      <c r="I1661" s="78"/>
      <c r="J1661" s="36"/>
      <c r="K1661" s="56" t="s">
        <v>700</v>
      </c>
      <c r="L1661" s="80"/>
    </row>
    <row r="1662" spans="1:12" s="55" customFormat="1" ht="23.1" customHeight="1" x14ac:dyDescent="0.2">
      <c r="A1662" s="199"/>
      <c r="B1662" s="11"/>
      <c r="C1662" s="11"/>
      <c r="D1662" s="159" t="s">
        <v>184</v>
      </c>
      <c r="E1662" s="61"/>
      <c r="F1662" s="61"/>
      <c r="G1662" s="78"/>
      <c r="H1662" s="78"/>
      <c r="I1662" s="78"/>
      <c r="J1662" s="36"/>
      <c r="K1662" s="56"/>
      <c r="L1662" s="80"/>
    </row>
    <row r="1663" spans="1:12" s="55" customFormat="1" ht="22.5" customHeight="1" x14ac:dyDescent="0.2">
      <c r="A1663" s="29"/>
      <c r="B1663" s="17"/>
      <c r="C1663" s="38"/>
      <c r="D1663" s="401" t="s">
        <v>268</v>
      </c>
      <c r="E1663" s="62"/>
      <c r="F1663" s="62"/>
      <c r="G1663" s="79"/>
      <c r="H1663" s="79"/>
      <c r="I1663" s="79"/>
      <c r="J1663" s="47"/>
      <c r="K1663" s="58"/>
      <c r="L1663" s="81"/>
    </row>
    <row r="1664" spans="1:12" s="55" customFormat="1" ht="22.5" customHeight="1" x14ac:dyDescent="0.2">
      <c r="A1664" s="211">
        <v>162</v>
      </c>
      <c r="B1664" s="11" t="s">
        <v>363</v>
      </c>
      <c r="C1664" s="16" t="s">
        <v>364</v>
      </c>
      <c r="D1664" s="55" t="s">
        <v>366</v>
      </c>
      <c r="E1664" s="34" t="s">
        <v>72</v>
      </c>
      <c r="F1664" s="34" t="s">
        <v>72</v>
      </c>
      <c r="G1664" s="34" t="s">
        <v>72</v>
      </c>
      <c r="H1664" s="78">
        <v>450000</v>
      </c>
      <c r="I1664" s="34" t="s">
        <v>72</v>
      </c>
      <c r="J1664" s="36" t="s">
        <v>103</v>
      </c>
      <c r="K1664" s="16" t="s">
        <v>369</v>
      </c>
      <c r="L1664" s="80" t="s">
        <v>18</v>
      </c>
    </row>
    <row r="1665" spans="1:12" s="55" customFormat="1" ht="23.1" customHeight="1" x14ac:dyDescent="0.2">
      <c r="A1665" s="199"/>
      <c r="B1665" s="11" t="s">
        <v>711</v>
      </c>
      <c r="C1665" s="16" t="s">
        <v>365</v>
      </c>
      <c r="D1665" s="55" t="s">
        <v>367</v>
      </c>
      <c r="E1665" s="61"/>
      <c r="F1665" s="61"/>
      <c r="G1665" s="78"/>
      <c r="H1665" s="78"/>
      <c r="I1665" s="78"/>
      <c r="J1665" s="36" t="s">
        <v>662</v>
      </c>
      <c r="K1665" s="16" t="s">
        <v>370</v>
      </c>
      <c r="L1665" s="80"/>
    </row>
    <row r="1666" spans="1:12" s="55" customFormat="1" ht="23.1" customHeight="1" x14ac:dyDescent="0.2">
      <c r="A1666" s="199"/>
      <c r="B1666" s="11"/>
      <c r="C1666" s="16" t="s">
        <v>139</v>
      </c>
      <c r="D1666" s="11" t="s">
        <v>664</v>
      </c>
      <c r="E1666" s="61"/>
      <c r="F1666" s="61"/>
      <c r="G1666" s="78"/>
      <c r="H1666" s="78"/>
      <c r="I1666" s="78"/>
      <c r="J1666" s="36"/>
      <c r="K1666" s="16" t="s">
        <v>371</v>
      </c>
      <c r="L1666" s="80"/>
    </row>
    <row r="1667" spans="1:12" s="55" customFormat="1" ht="23.1" customHeight="1" x14ac:dyDescent="0.2">
      <c r="A1667" s="199"/>
      <c r="B1667" s="11"/>
      <c r="C1667" s="16"/>
      <c r="D1667" s="159" t="s">
        <v>437</v>
      </c>
      <c r="E1667" s="61"/>
      <c r="F1667" s="61"/>
      <c r="G1667" s="78"/>
      <c r="H1667" s="78"/>
      <c r="I1667" s="78"/>
      <c r="J1667" s="36"/>
      <c r="K1667" s="16" t="s">
        <v>372</v>
      </c>
      <c r="L1667" s="80"/>
    </row>
    <row r="1668" spans="1:12" s="55" customFormat="1" ht="23.1" customHeight="1" x14ac:dyDescent="0.2">
      <c r="A1668" s="399"/>
      <c r="B1668" s="17"/>
      <c r="C1668" s="17"/>
      <c r="D1668" s="17" t="s">
        <v>74</v>
      </c>
      <c r="E1668" s="44"/>
      <c r="F1668" s="44"/>
      <c r="G1668" s="46"/>
      <c r="H1668" s="46"/>
      <c r="I1668" s="46"/>
      <c r="J1668" s="79"/>
      <c r="K1668" s="330" t="s">
        <v>136</v>
      </c>
      <c r="L1668" s="31"/>
    </row>
    <row r="1669" spans="1:12" s="55" customFormat="1" ht="23.1" customHeight="1" x14ac:dyDescent="0.2">
      <c r="A1669" s="211">
        <v>163</v>
      </c>
      <c r="B1669" s="11" t="s">
        <v>333</v>
      </c>
      <c r="C1669" s="11" t="s">
        <v>97</v>
      </c>
      <c r="D1669" s="26" t="s">
        <v>1544</v>
      </c>
      <c r="E1669" s="34" t="s">
        <v>72</v>
      </c>
      <c r="F1669" s="34" t="s">
        <v>72</v>
      </c>
      <c r="G1669" s="34" t="s">
        <v>72</v>
      </c>
      <c r="H1669" s="78">
        <v>200000</v>
      </c>
      <c r="I1669" s="34" t="s">
        <v>72</v>
      </c>
      <c r="J1669" s="36" t="s">
        <v>338</v>
      </c>
      <c r="K1669" s="56" t="s">
        <v>80</v>
      </c>
      <c r="L1669" s="15" t="s">
        <v>18</v>
      </c>
    </row>
    <row r="1670" spans="1:12" s="55" customFormat="1" ht="23.1" customHeight="1" x14ac:dyDescent="0.2">
      <c r="A1670" s="199"/>
      <c r="B1670" s="11" t="s">
        <v>1251</v>
      </c>
      <c r="C1670" s="11" t="s">
        <v>252</v>
      </c>
      <c r="D1670" s="26" t="s">
        <v>1545</v>
      </c>
      <c r="E1670" s="61"/>
      <c r="F1670" s="61"/>
      <c r="G1670" s="78"/>
      <c r="H1670" s="78"/>
      <c r="I1670" s="78"/>
      <c r="J1670" s="36" t="s">
        <v>1265</v>
      </c>
      <c r="K1670" s="56" t="s">
        <v>133</v>
      </c>
      <c r="L1670" s="80"/>
    </row>
    <row r="1671" spans="1:12" s="55" customFormat="1" ht="23.1" customHeight="1" x14ac:dyDescent="0.2">
      <c r="A1671" s="199"/>
      <c r="B1671" s="11" t="s">
        <v>693</v>
      </c>
      <c r="C1671" s="11" t="s">
        <v>33</v>
      </c>
      <c r="D1671" s="26" t="s">
        <v>1546</v>
      </c>
      <c r="E1671" s="61"/>
      <c r="F1671" s="61"/>
      <c r="G1671" s="78"/>
      <c r="H1671" s="78"/>
      <c r="I1671" s="78"/>
      <c r="J1671" s="36" t="s">
        <v>254</v>
      </c>
      <c r="K1671" s="56" t="s">
        <v>296</v>
      </c>
      <c r="L1671" s="80"/>
    </row>
    <row r="1672" spans="1:12" s="55" customFormat="1" ht="23.1" customHeight="1" x14ac:dyDescent="0.2">
      <c r="A1672" s="199"/>
      <c r="B1672" s="11"/>
      <c r="C1672" s="11"/>
      <c r="D1672" s="26" t="s">
        <v>184</v>
      </c>
      <c r="E1672" s="13"/>
      <c r="F1672" s="61"/>
      <c r="G1672" s="78"/>
      <c r="H1672" s="78"/>
      <c r="I1672" s="78"/>
      <c r="J1672" s="36" t="s">
        <v>340</v>
      </c>
      <c r="K1672" s="56" t="s">
        <v>35</v>
      </c>
      <c r="L1672" s="80"/>
    </row>
    <row r="1673" spans="1:12" s="55" customFormat="1" ht="23.1" customHeight="1" x14ac:dyDescent="0.2">
      <c r="A1673" s="29"/>
      <c r="B1673" s="17"/>
      <c r="C1673" s="17"/>
      <c r="D1673" s="401" t="s">
        <v>188</v>
      </c>
      <c r="E1673" s="18"/>
      <c r="F1673" s="62"/>
      <c r="G1673" s="79"/>
      <c r="H1673" s="79"/>
      <c r="I1673" s="79"/>
      <c r="J1673" s="47"/>
      <c r="K1673" s="58"/>
      <c r="L1673" s="81"/>
    </row>
    <row r="1674" spans="1:12" s="55" customFormat="1" ht="23.1" customHeight="1" x14ac:dyDescent="0.2">
      <c r="A1674" s="211">
        <v>164</v>
      </c>
      <c r="B1674" s="11" t="s">
        <v>897</v>
      </c>
      <c r="C1674" s="11" t="s">
        <v>97</v>
      </c>
      <c r="D1674" s="11" t="s">
        <v>287</v>
      </c>
      <c r="E1674" s="34" t="s">
        <v>72</v>
      </c>
      <c r="F1674" s="34" t="s">
        <v>72</v>
      </c>
      <c r="G1674" s="34" t="s">
        <v>72</v>
      </c>
      <c r="H1674" s="35">
        <v>180000</v>
      </c>
      <c r="I1674" s="35">
        <v>180000</v>
      </c>
      <c r="J1674" s="36" t="s">
        <v>259</v>
      </c>
      <c r="K1674" s="281" t="s">
        <v>80</v>
      </c>
      <c r="L1674" s="15" t="s">
        <v>18</v>
      </c>
    </row>
    <row r="1675" spans="1:12" s="55" customFormat="1" ht="22.5" customHeight="1" x14ac:dyDescent="0.2">
      <c r="A1675" s="278"/>
      <c r="B1675" s="11" t="s">
        <v>683</v>
      </c>
      <c r="C1675" s="11" t="s">
        <v>252</v>
      </c>
      <c r="D1675" s="11" t="s">
        <v>826</v>
      </c>
      <c r="E1675" s="34"/>
      <c r="F1675" s="34"/>
      <c r="G1675" s="35"/>
      <c r="H1675" s="35"/>
      <c r="I1675" s="35"/>
      <c r="J1675" s="36" t="s">
        <v>260</v>
      </c>
      <c r="K1675" s="281" t="s">
        <v>133</v>
      </c>
      <c r="L1675" s="15"/>
    </row>
    <row r="1676" spans="1:12" s="55" customFormat="1" ht="23.1" customHeight="1" x14ac:dyDescent="0.2">
      <c r="A1676" s="278"/>
      <c r="B1676" s="11"/>
      <c r="C1676" s="11" t="s">
        <v>256</v>
      </c>
      <c r="D1676" s="11" t="s">
        <v>898</v>
      </c>
      <c r="E1676" s="34"/>
      <c r="F1676" s="34"/>
      <c r="G1676" s="35"/>
      <c r="H1676" s="35"/>
      <c r="I1676" s="35"/>
      <c r="J1676" s="78"/>
      <c r="K1676" s="281" t="s">
        <v>261</v>
      </c>
      <c r="L1676" s="15"/>
    </row>
    <row r="1677" spans="1:12" s="55" customFormat="1" ht="23.1" customHeight="1" x14ac:dyDescent="0.2">
      <c r="A1677" s="278"/>
      <c r="B1677" s="11"/>
      <c r="C1677" s="11" t="s">
        <v>30</v>
      </c>
      <c r="D1677" s="11" t="s">
        <v>184</v>
      </c>
      <c r="E1677" s="34"/>
      <c r="F1677" s="34"/>
      <c r="G1677" s="35"/>
      <c r="H1677" s="35"/>
      <c r="I1677" s="35"/>
      <c r="J1677" s="78"/>
      <c r="K1677" s="281" t="s">
        <v>262</v>
      </c>
      <c r="L1677" s="15"/>
    </row>
    <row r="1678" spans="1:12" s="55" customFormat="1" ht="23.1" customHeight="1" thickBot="1" x14ac:dyDescent="0.25">
      <c r="A1678" s="278"/>
      <c r="B1678" s="11"/>
      <c r="C1678" s="11"/>
      <c r="D1678" s="11" t="s">
        <v>268</v>
      </c>
      <c r="E1678" s="34"/>
      <c r="F1678" s="34"/>
      <c r="G1678" s="35"/>
      <c r="H1678" s="35"/>
      <c r="I1678" s="35"/>
      <c r="J1678" s="78"/>
      <c r="K1678" s="281" t="s">
        <v>35</v>
      </c>
      <c r="L1678" s="15"/>
    </row>
    <row r="1679" spans="1:12" s="55" customFormat="1" ht="23.1" customHeight="1" x14ac:dyDescent="0.2">
      <c r="A1679" s="400"/>
      <c r="B1679" s="40"/>
      <c r="C1679" s="40"/>
      <c r="D1679" s="40"/>
      <c r="E1679" s="42"/>
      <c r="F1679" s="42"/>
      <c r="G1679" s="68"/>
      <c r="H1679" s="68"/>
      <c r="I1679" s="68"/>
      <c r="J1679" s="331"/>
      <c r="K1679" s="332"/>
      <c r="L1679" s="39"/>
    </row>
    <row r="1680" spans="1:12" s="55" customFormat="1" ht="23.1" customHeight="1" thickBot="1" x14ac:dyDescent="0.25">
      <c r="A1680" s="154"/>
      <c r="B1680" s="26"/>
      <c r="C1680" s="26"/>
      <c r="D1680" s="26"/>
      <c r="E1680" s="51"/>
      <c r="F1680" s="51"/>
      <c r="G1680" s="73"/>
      <c r="H1680" s="73"/>
      <c r="I1680" s="73"/>
      <c r="J1680" s="249"/>
      <c r="K1680" s="328"/>
      <c r="L1680" s="25"/>
    </row>
    <row r="1681" spans="1:12" s="55" customFormat="1" ht="23.1" customHeight="1" x14ac:dyDescent="0.2">
      <c r="A1681" s="592" t="s">
        <v>3</v>
      </c>
      <c r="B1681" s="594" t="s">
        <v>4</v>
      </c>
      <c r="C1681" s="594" t="s">
        <v>5</v>
      </c>
      <c r="D1681" s="569" t="s">
        <v>6</v>
      </c>
      <c r="E1681" s="596" t="s">
        <v>53</v>
      </c>
      <c r="F1681" s="596"/>
      <c r="G1681" s="596"/>
      <c r="H1681" s="596"/>
      <c r="I1681" s="596"/>
      <c r="J1681" s="569" t="s">
        <v>8</v>
      </c>
      <c r="K1681" s="597" t="s">
        <v>9</v>
      </c>
      <c r="L1681" s="599" t="s">
        <v>10</v>
      </c>
    </row>
    <row r="1682" spans="1:12" s="55" customFormat="1" ht="23.1" customHeight="1" thickBot="1" x14ac:dyDescent="0.25">
      <c r="A1682" s="593"/>
      <c r="B1682" s="595"/>
      <c r="C1682" s="595"/>
      <c r="D1682" s="570" t="s">
        <v>11</v>
      </c>
      <c r="E1682" s="175" t="s">
        <v>12</v>
      </c>
      <c r="F1682" s="175" t="s">
        <v>13</v>
      </c>
      <c r="G1682" s="176" t="s">
        <v>14</v>
      </c>
      <c r="H1682" s="176" t="s">
        <v>15</v>
      </c>
      <c r="I1682" s="176" t="s">
        <v>98</v>
      </c>
      <c r="J1682" s="177" t="s">
        <v>16</v>
      </c>
      <c r="K1682" s="598"/>
      <c r="L1682" s="600"/>
    </row>
    <row r="1683" spans="1:12" s="55" customFormat="1" ht="22.5" customHeight="1" x14ac:dyDescent="0.2">
      <c r="A1683" s="211">
        <v>165</v>
      </c>
      <c r="B1683" s="11" t="s">
        <v>882</v>
      </c>
      <c r="C1683" s="16" t="s">
        <v>38</v>
      </c>
      <c r="D1683" s="55" t="s">
        <v>984</v>
      </c>
      <c r="E1683" s="34" t="s">
        <v>72</v>
      </c>
      <c r="F1683" s="34" t="s">
        <v>72</v>
      </c>
      <c r="G1683" s="34" t="s">
        <v>72</v>
      </c>
      <c r="H1683" s="78">
        <v>230000</v>
      </c>
      <c r="I1683" s="78">
        <v>230000</v>
      </c>
      <c r="J1683" s="36" t="s">
        <v>303</v>
      </c>
      <c r="K1683" s="281" t="s">
        <v>80</v>
      </c>
      <c r="L1683" s="80" t="s">
        <v>18</v>
      </c>
    </row>
    <row r="1684" spans="1:12" s="55" customFormat="1" ht="22.5" customHeight="1" x14ac:dyDescent="0.2">
      <c r="A1684" s="199"/>
      <c r="B1684" s="11" t="s">
        <v>1382</v>
      </c>
      <c r="C1684" s="16" t="s">
        <v>132</v>
      </c>
      <c r="D1684" s="55" t="s">
        <v>985</v>
      </c>
      <c r="E1684" s="61"/>
      <c r="F1684" s="61"/>
      <c r="G1684" s="78"/>
      <c r="H1684" s="78"/>
      <c r="I1684" s="78"/>
      <c r="J1684" s="36" t="s">
        <v>260</v>
      </c>
      <c r="K1684" s="281" t="s">
        <v>133</v>
      </c>
      <c r="L1684" s="80"/>
    </row>
    <row r="1685" spans="1:12" s="55" customFormat="1" ht="22.5" customHeight="1" x14ac:dyDescent="0.2">
      <c r="A1685" s="199"/>
      <c r="B1685" s="11"/>
      <c r="C1685" s="16" t="s">
        <v>300</v>
      </c>
      <c r="D1685" s="55" t="s">
        <v>986</v>
      </c>
      <c r="E1685" s="61"/>
      <c r="F1685" s="61"/>
      <c r="G1685" s="78"/>
      <c r="H1685" s="78"/>
      <c r="I1685" s="78"/>
      <c r="J1685" s="36"/>
      <c r="K1685" s="281" t="s">
        <v>261</v>
      </c>
      <c r="L1685" s="80"/>
    </row>
    <row r="1686" spans="1:12" s="55" customFormat="1" ht="22.5" customHeight="1" x14ac:dyDescent="0.2">
      <c r="A1686" s="199"/>
      <c r="B1686" s="11"/>
      <c r="C1686" s="16" t="s">
        <v>30</v>
      </c>
      <c r="D1686" s="11" t="s">
        <v>184</v>
      </c>
      <c r="E1686" s="61"/>
      <c r="F1686" s="61"/>
      <c r="G1686" s="78"/>
      <c r="H1686" s="78"/>
      <c r="I1686" s="78"/>
      <c r="J1686" s="36"/>
      <c r="K1686" s="281" t="s">
        <v>262</v>
      </c>
      <c r="L1686" s="80"/>
    </row>
    <row r="1687" spans="1:12" s="55" customFormat="1" ht="22.5" customHeight="1" x14ac:dyDescent="0.2">
      <c r="A1687" s="29"/>
      <c r="B1687" s="17"/>
      <c r="C1687" s="38"/>
      <c r="D1687" s="17" t="s">
        <v>268</v>
      </c>
      <c r="E1687" s="62"/>
      <c r="F1687" s="62"/>
      <c r="G1687" s="79"/>
      <c r="H1687" s="79"/>
      <c r="I1687" s="79"/>
      <c r="J1687" s="47"/>
      <c r="K1687" s="330" t="s">
        <v>35</v>
      </c>
      <c r="L1687" s="81"/>
    </row>
    <row r="1688" spans="1:12" s="55" customFormat="1" ht="23.1" customHeight="1" x14ac:dyDescent="0.2">
      <c r="A1688" s="211">
        <v>166</v>
      </c>
      <c r="B1688" s="11" t="s">
        <v>987</v>
      </c>
      <c r="C1688" s="11" t="s">
        <v>23</v>
      </c>
      <c r="D1688" s="11" t="s">
        <v>988</v>
      </c>
      <c r="E1688" s="34" t="s">
        <v>72</v>
      </c>
      <c r="F1688" s="34" t="s">
        <v>72</v>
      </c>
      <c r="G1688" s="34" t="s">
        <v>72</v>
      </c>
      <c r="H1688" s="35">
        <v>2700000</v>
      </c>
      <c r="I1688" s="35">
        <v>2700000</v>
      </c>
      <c r="J1688" s="36" t="s">
        <v>1255</v>
      </c>
      <c r="K1688" s="281" t="s">
        <v>247</v>
      </c>
      <c r="L1688" s="15" t="s">
        <v>18</v>
      </c>
    </row>
    <row r="1689" spans="1:12" s="55" customFormat="1" ht="23.1" customHeight="1" x14ac:dyDescent="0.2">
      <c r="A1689" s="278"/>
      <c r="B1689" s="11" t="s">
        <v>683</v>
      </c>
      <c r="C1689" s="11" t="s">
        <v>240</v>
      </c>
      <c r="D1689" s="11" t="s">
        <v>989</v>
      </c>
      <c r="E1689" s="34"/>
      <c r="F1689" s="34"/>
      <c r="G1689" s="35"/>
      <c r="H1689" s="35"/>
      <c r="I1689" s="35"/>
      <c r="J1689" s="36"/>
      <c r="K1689" s="281" t="s">
        <v>248</v>
      </c>
      <c r="L1689" s="15"/>
    </row>
    <row r="1690" spans="1:12" s="55" customFormat="1" ht="23.1" customHeight="1" x14ac:dyDescent="0.2">
      <c r="A1690" s="278"/>
      <c r="B1690" s="11"/>
      <c r="C1690" s="11" t="s">
        <v>241</v>
      </c>
      <c r="D1690" s="11" t="s">
        <v>184</v>
      </c>
      <c r="E1690" s="34"/>
      <c r="F1690" s="34"/>
      <c r="G1690" s="35"/>
      <c r="H1690" s="35"/>
      <c r="I1690" s="35"/>
      <c r="J1690" s="78"/>
      <c r="K1690" s="281" t="s">
        <v>249</v>
      </c>
      <c r="L1690" s="15"/>
    </row>
    <row r="1691" spans="1:12" s="55" customFormat="1" ht="23.1" customHeight="1" x14ac:dyDescent="0.2">
      <c r="A1691" s="399"/>
      <c r="B1691" s="17"/>
      <c r="C1691" s="17"/>
      <c r="D1691" s="17" t="s">
        <v>268</v>
      </c>
      <c r="E1691" s="44"/>
      <c r="F1691" s="44"/>
      <c r="G1691" s="46"/>
      <c r="H1691" s="46"/>
      <c r="I1691" s="46"/>
      <c r="J1691" s="79"/>
      <c r="K1691" s="330" t="s">
        <v>250</v>
      </c>
      <c r="L1691" s="31"/>
    </row>
    <row r="1692" spans="1:12" s="55" customFormat="1" ht="23.1" customHeight="1" x14ac:dyDescent="0.2">
      <c r="A1692" s="211">
        <v>167</v>
      </c>
      <c r="B1692" s="11" t="s">
        <v>1178</v>
      </c>
      <c r="C1692" s="11" t="s">
        <v>97</v>
      </c>
      <c r="D1692" s="11" t="s">
        <v>187</v>
      </c>
      <c r="E1692" s="34" t="s">
        <v>72</v>
      </c>
      <c r="F1692" s="34" t="s">
        <v>72</v>
      </c>
      <c r="G1692" s="34" t="s">
        <v>72</v>
      </c>
      <c r="H1692" s="284">
        <v>200000</v>
      </c>
      <c r="I1692" s="284">
        <v>200000</v>
      </c>
      <c r="J1692" s="13" t="s">
        <v>189</v>
      </c>
      <c r="K1692" s="281" t="s">
        <v>80</v>
      </c>
      <c r="L1692" s="80" t="s">
        <v>18</v>
      </c>
    </row>
    <row r="1693" spans="1:12" s="55" customFormat="1" ht="23.1" customHeight="1" x14ac:dyDescent="0.2">
      <c r="A1693" s="199"/>
      <c r="B1693" s="11" t="s">
        <v>1378</v>
      </c>
      <c r="C1693" s="11" t="s">
        <v>34</v>
      </c>
      <c r="D1693" s="11" t="s">
        <v>389</v>
      </c>
      <c r="E1693" s="61"/>
      <c r="F1693" s="61"/>
      <c r="G1693" s="61"/>
      <c r="H1693" s="61"/>
      <c r="I1693" s="61"/>
      <c r="J1693" s="36" t="s">
        <v>39</v>
      </c>
      <c r="K1693" s="281" t="s">
        <v>133</v>
      </c>
      <c r="L1693" s="80"/>
    </row>
    <row r="1694" spans="1:12" s="55" customFormat="1" ht="23.1" customHeight="1" x14ac:dyDescent="0.2">
      <c r="A1694" s="199"/>
      <c r="B1694" s="11" t="s">
        <v>214</v>
      </c>
      <c r="C1694" s="11" t="s">
        <v>266</v>
      </c>
      <c r="D1694" s="11" t="s">
        <v>184</v>
      </c>
      <c r="E1694" s="61"/>
      <c r="F1694" s="61"/>
      <c r="G1694" s="78"/>
      <c r="H1694" s="78"/>
      <c r="I1694" s="78"/>
      <c r="J1694" s="36"/>
      <c r="K1694" s="281" t="s">
        <v>30</v>
      </c>
      <c r="L1694" s="80"/>
    </row>
    <row r="1695" spans="1:12" s="55" customFormat="1" ht="23.1" customHeight="1" x14ac:dyDescent="0.2">
      <c r="A1695" s="199"/>
      <c r="B1695" s="11"/>
      <c r="C1695" s="11" t="s">
        <v>23</v>
      </c>
      <c r="D1695" s="11" t="s">
        <v>188</v>
      </c>
      <c r="E1695" s="61"/>
      <c r="F1695" s="61"/>
      <c r="G1695" s="78"/>
      <c r="H1695" s="78"/>
      <c r="I1695" s="78"/>
      <c r="J1695" s="36"/>
      <c r="K1695" s="281" t="s">
        <v>290</v>
      </c>
      <c r="L1695" s="80"/>
    </row>
    <row r="1696" spans="1:12" s="55" customFormat="1" ht="23.1" customHeight="1" x14ac:dyDescent="0.2">
      <c r="A1696" s="29"/>
      <c r="B1696" s="17"/>
      <c r="C1696" s="17" t="s">
        <v>138</v>
      </c>
      <c r="D1696" s="38"/>
      <c r="E1696" s="38"/>
      <c r="F1696" s="38"/>
      <c r="G1696" s="38"/>
      <c r="H1696" s="38"/>
      <c r="I1696" s="38"/>
      <c r="J1696" s="38"/>
      <c r="K1696" s="330" t="s">
        <v>136</v>
      </c>
      <c r="L1696" s="81"/>
    </row>
    <row r="1697" spans="1:12" s="55" customFormat="1" ht="23.1" customHeight="1" x14ac:dyDescent="0.2">
      <c r="A1697" s="211">
        <v>168</v>
      </c>
      <c r="B1697" s="11" t="s">
        <v>1178</v>
      </c>
      <c r="C1697" s="11" t="s">
        <v>97</v>
      </c>
      <c r="D1697" s="11" t="s">
        <v>187</v>
      </c>
      <c r="E1697" s="34" t="s">
        <v>72</v>
      </c>
      <c r="F1697" s="34" t="s">
        <v>72</v>
      </c>
      <c r="G1697" s="34" t="s">
        <v>72</v>
      </c>
      <c r="H1697" s="284">
        <v>200000</v>
      </c>
      <c r="I1697" s="284">
        <v>200000</v>
      </c>
      <c r="J1697" s="13" t="s">
        <v>189</v>
      </c>
      <c r="K1697" s="281" t="s">
        <v>80</v>
      </c>
      <c r="L1697" s="80" t="s">
        <v>18</v>
      </c>
    </row>
    <row r="1698" spans="1:12" s="55" customFormat="1" ht="23.1" customHeight="1" x14ac:dyDescent="0.2">
      <c r="A1698" s="199"/>
      <c r="B1698" s="11" t="s">
        <v>1383</v>
      </c>
      <c r="C1698" s="11" t="s">
        <v>34</v>
      </c>
      <c r="D1698" s="11" t="s">
        <v>389</v>
      </c>
      <c r="E1698" s="61"/>
      <c r="F1698" s="61"/>
      <c r="G1698" s="61"/>
      <c r="H1698" s="61"/>
      <c r="I1698" s="61"/>
      <c r="J1698" s="36" t="s">
        <v>39</v>
      </c>
      <c r="K1698" s="281" t="s">
        <v>133</v>
      </c>
      <c r="L1698" s="80"/>
    </row>
    <row r="1699" spans="1:12" s="55" customFormat="1" ht="23.1" customHeight="1" x14ac:dyDescent="0.2">
      <c r="A1699" s="199"/>
      <c r="B1699" s="11" t="s">
        <v>214</v>
      </c>
      <c r="C1699" s="11" t="s">
        <v>266</v>
      </c>
      <c r="D1699" s="11" t="s">
        <v>184</v>
      </c>
      <c r="E1699" s="61"/>
      <c r="F1699" s="61"/>
      <c r="G1699" s="78"/>
      <c r="H1699" s="78"/>
      <c r="I1699" s="78"/>
      <c r="J1699" s="36"/>
      <c r="K1699" s="281" t="s">
        <v>30</v>
      </c>
      <c r="L1699" s="80"/>
    </row>
    <row r="1700" spans="1:12" s="55" customFormat="1" ht="23.1" customHeight="1" x14ac:dyDescent="0.2">
      <c r="A1700" s="199"/>
      <c r="B1700" s="11"/>
      <c r="C1700" s="11" t="s">
        <v>23</v>
      </c>
      <c r="D1700" s="11" t="s">
        <v>188</v>
      </c>
      <c r="E1700" s="61"/>
      <c r="F1700" s="61"/>
      <c r="G1700" s="78"/>
      <c r="H1700" s="78"/>
      <c r="I1700" s="78"/>
      <c r="J1700" s="36"/>
      <c r="K1700" s="281" t="s">
        <v>290</v>
      </c>
      <c r="L1700" s="80"/>
    </row>
    <row r="1701" spans="1:12" s="55" customFormat="1" ht="23.1" customHeight="1" thickBot="1" x14ac:dyDescent="0.25">
      <c r="A1701" s="199"/>
      <c r="B1701" s="11"/>
      <c r="C1701" s="11" t="s">
        <v>138</v>
      </c>
      <c r="D1701" s="16"/>
      <c r="E1701" s="16"/>
      <c r="F1701" s="16"/>
      <c r="G1701" s="16"/>
      <c r="H1701" s="16"/>
      <c r="I1701" s="16"/>
      <c r="J1701" s="16"/>
      <c r="K1701" s="281" t="s">
        <v>136</v>
      </c>
      <c r="L1701" s="80"/>
    </row>
    <row r="1702" spans="1:12" s="55" customFormat="1" ht="23.1" customHeight="1" x14ac:dyDescent="0.2">
      <c r="A1702" s="39"/>
      <c r="B1702" s="40"/>
      <c r="C1702" s="40"/>
      <c r="D1702" s="54"/>
      <c r="E1702" s="54"/>
      <c r="F1702" s="54"/>
      <c r="G1702" s="54"/>
      <c r="H1702" s="54"/>
      <c r="I1702" s="54"/>
      <c r="J1702" s="54"/>
      <c r="K1702" s="332"/>
      <c r="L1702" s="333"/>
    </row>
    <row r="1703" spans="1:12" s="55" customFormat="1" ht="23.1" customHeight="1" x14ac:dyDescent="0.2">
      <c r="A1703" s="25"/>
      <c r="B1703" s="26"/>
      <c r="C1703" s="26"/>
      <c r="K1703" s="328"/>
      <c r="L1703" s="251"/>
    </row>
    <row r="1704" spans="1:12" s="55" customFormat="1" ht="23.1" customHeight="1" thickBot="1" x14ac:dyDescent="0.25">
      <c r="A1704" s="25"/>
      <c r="B1704" s="26"/>
      <c r="C1704" s="26"/>
      <c r="K1704" s="328"/>
      <c r="L1704" s="251"/>
    </row>
    <row r="1705" spans="1:12" s="55" customFormat="1" ht="23.1" customHeight="1" x14ac:dyDescent="0.2">
      <c r="A1705" s="592" t="s">
        <v>3</v>
      </c>
      <c r="B1705" s="594" t="s">
        <v>4</v>
      </c>
      <c r="C1705" s="594" t="s">
        <v>5</v>
      </c>
      <c r="D1705" s="569" t="s">
        <v>6</v>
      </c>
      <c r="E1705" s="596" t="s">
        <v>53</v>
      </c>
      <c r="F1705" s="596"/>
      <c r="G1705" s="596"/>
      <c r="H1705" s="596"/>
      <c r="I1705" s="596"/>
      <c r="J1705" s="569" t="s">
        <v>8</v>
      </c>
      <c r="K1705" s="597" t="s">
        <v>9</v>
      </c>
      <c r="L1705" s="599" t="s">
        <v>10</v>
      </c>
    </row>
    <row r="1706" spans="1:12" s="55" customFormat="1" ht="23.1" customHeight="1" thickBot="1" x14ac:dyDescent="0.25">
      <c r="A1706" s="593"/>
      <c r="B1706" s="595"/>
      <c r="C1706" s="595"/>
      <c r="D1706" s="570" t="s">
        <v>11</v>
      </c>
      <c r="E1706" s="175" t="s">
        <v>12</v>
      </c>
      <c r="F1706" s="175" t="s">
        <v>13</v>
      </c>
      <c r="G1706" s="176" t="s">
        <v>14</v>
      </c>
      <c r="H1706" s="176" t="s">
        <v>15</v>
      </c>
      <c r="I1706" s="176" t="s">
        <v>98</v>
      </c>
      <c r="J1706" s="177" t="s">
        <v>16</v>
      </c>
      <c r="K1706" s="598"/>
      <c r="L1706" s="600"/>
    </row>
    <row r="1707" spans="1:12" s="55" customFormat="1" ht="23.1" customHeight="1" x14ac:dyDescent="0.2">
      <c r="A1707" s="211">
        <v>169</v>
      </c>
      <c r="B1707" s="11" t="s">
        <v>1178</v>
      </c>
      <c r="C1707" s="11" t="s">
        <v>97</v>
      </c>
      <c r="D1707" s="11" t="s">
        <v>187</v>
      </c>
      <c r="E1707" s="34" t="s">
        <v>72</v>
      </c>
      <c r="F1707" s="34" t="s">
        <v>72</v>
      </c>
      <c r="G1707" s="34" t="s">
        <v>72</v>
      </c>
      <c r="H1707" s="284">
        <v>200000</v>
      </c>
      <c r="I1707" s="284">
        <v>200000</v>
      </c>
      <c r="J1707" s="13" t="s">
        <v>189</v>
      </c>
      <c r="K1707" s="281" t="s">
        <v>80</v>
      </c>
      <c r="L1707" s="80" t="s">
        <v>18</v>
      </c>
    </row>
    <row r="1708" spans="1:12" s="55" customFormat="1" ht="23.1" customHeight="1" x14ac:dyDescent="0.2">
      <c r="A1708" s="199"/>
      <c r="B1708" s="11" t="s">
        <v>1179</v>
      </c>
      <c r="C1708" s="11" t="s">
        <v>34</v>
      </c>
      <c r="D1708" s="11" t="s">
        <v>389</v>
      </c>
      <c r="E1708" s="61"/>
      <c r="F1708" s="61"/>
      <c r="G1708" s="61"/>
      <c r="H1708" s="61"/>
      <c r="I1708" s="61"/>
      <c r="J1708" s="36" t="s">
        <v>39</v>
      </c>
      <c r="K1708" s="281" t="s">
        <v>133</v>
      </c>
      <c r="L1708" s="80"/>
    </row>
    <row r="1709" spans="1:12" s="55" customFormat="1" ht="23.1" customHeight="1" x14ac:dyDescent="0.2">
      <c r="A1709" s="199"/>
      <c r="B1709" s="11" t="s">
        <v>214</v>
      </c>
      <c r="C1709" s="11" t="s">
        <v>266</v>
      </c>
      <c r="D1709" s="11" t="s">
        <v>184</v>
      </c>
      <c r="E1709" s="61"/>
      <c r="F1709" s="61"/>
      <c r="G1709" s="78"/>
      <c r="H1709" s="78"/>
      <c r="I1709" s="78"/>
      <c r="J1709" s="36"/>
      <c r="K1709" s="281" t="s">
        <v>30</v>
      </c>
      <c r="L1709" s="80"/>
    </row>
    <row r="1710" spans="1:12" s="55" customFormat="1" ht="23.1" customHeight="1" x14ac:dyDescent="0.2">
      <c r="A1710" s="199"/>
      <c r="B1710" s="11"/>
      <c r="C1710" s="11" t="s">
        <v>23</v>
      </c>
      <c r="D1710" s="11" t="s">
        <v>188</v>
      </c>
      <c r="E1710" s="61"/>
      <c r="F1710" s="61"/>
      <c r="G1710" s="78"/>
      <c r="H1710" s="78"/>
      <c r="I1710" s="78"/>
      <c r="J1710" s="36"/>
      <c r="K1710" s="281" t="s">
        <v>290</v>
      </c>
      <c r="L1710" s="80"/>
    </row>
    <row r="1711" spans="1:12" s="55" customFormat="1" ht="23.1" customHeight="1" x14ac:dyDescent="0.2">
      <c r="A1711" s="29"/>
      <c r="B1711" s="17"/>
      <c r="C1711" s="17" t="s">
        <v>138</v>
      </c>
      <c r="D1711" s="38"/>
      <c r="E1711" s="38"/>
      <c r="F1711" s="38"/>
      <c r="G1711" s="38"/>
      <c r="H1711" s="38"/>
      <c r="I1711" s="38"/>
      <c r="J1711" s="38"/>
      <c r="K1711" s="330" t="s">
        <v>136</v>
      </c>
      <c r="L1711" s="81"/>
    </row>
    <row r="1712" spans="1:12" s="55" customFormat="1" ht="23.1" customHeight="1" x14ac:dyDescent="0.2">
      <c r="A1712" s="211">
        <v>170</v>
      </c>
      <c r="B1712" s="11" t="s">
        <v>265</v>
      </c>
      <c r="C1712" s="11" t="s">
        <v>97</v>
      </c>
      <c r="D1712" s="11" t="s">
        <v>187</v>
      </c>
      <c r="E1712" s="34" t="s">
        <v>72</v>
      </c>
      <c r="F1712" s="34" t="s">
        <v>72</v>
      </c>
      <c r="G1712" s="34" t="s">
        <v>72</v>
      </c>
      <c r="H1712" s="284">
        <v>200000</v>
      </c>
      <c r="I1712" s="284">
        <v>200000</v>
      </c>
      <c r="J1712" s="13" t="s">
        <v>189</v>
      </c>
      <c r="K1712" s="281" t="s">
        <v>80</v>
      </c>
      <c r="L1712" s="80" t="s">
        <v>18</v>
      </c>
    </row>
    <row r="1713" spans="1:12" s="55" customFormat="1" ht="23.1" customHeight="1" x14ac:dyDescent="0.2">
      <c r="A1713" s="199"/>
      <c r="B1713" s="11" t="s">
        <v>1180</v>
      </c>
      <c r="C1713" s="11" t="s">
        <v>34</v>
      </c>
      <c r="D1713" s="11" t="s">
        <v>389</v>
      </c>
      <c r="E1713" s="61"/>
      <c r="F1713" s="61"/>
      <c r="G1713" s="61"/>
      <c r="H1713" s="61"/>
      <c r="I1713" s="61"/>
      <c r="J1713" s="36" t="s">
        <v>39</v>
      </c>
      <c r="K1713" s="281" t="s">
        <v>133</v>
      </c>
      <c r="L1713" s="80"/>
    </row>
    <row r="1714" spans="1:12" s="55" customFormat="1" ht="23.1" customHeight="1" x14ac:dyDescent="0.2">
      <c r="A1714" s="199"/>
      <c r="B1714" s="11" t="s">
        <v>214</v>
      </c>
      <c r="C1714" s="11" t="s">
        <v>266</v>
      </c>
      <c r="D1714" s="11" t="s">
        <v>184</v>
      </c>
      <c r="E1714" s="61"/>
      <c r="F1714" s="61"/>
      <c r="G1714" s="78"/>
      <c r="H1714" s="78"/>
      <c r="I1714" s="78"/>
      <c r="J1714" s="36"/>
      <c r="K1714" s="281" t="s">
        <v>30</v>
      </c>
      <c r="L1714" s="80"/>
    </row>
    <row r="1715" spans="1:12" s="55" customFormat="1" ht="23.1" customHeight="1" x14ac:dyDescent="0.2">
      <c r="A1715" s="199"/>
      <c r="B1715" s="11"/>
      <c r="C1715" s="11" t="s">
        <v>23</v>
      </c>
      <c r="D1715" s="11" t="s">
        <v>188</v>
      </c>
      <c r="E1715" s="61"/>
      <c r="F1715" s="61"/>
      <c r="G1715" s="78"/>
      <c r="H1715" s="78"/>
      <c r="I1715" s="78"/>
      <c r="J1715" s="36"/>
      <c r="K1715" s="281" t="s">
        <v>290</v>
      </c>
      <c r="L1715" s="80"/>
    </row>
    <row r="1716" spans="1:12" s="55" customFormat="1" ht="23.1" customHeight="1" x14ac:dyDescent="0.2">
      <c r="A1716" s="29"/>
      <c r="B1716" s="17"/>
      <c r="C1716" s="17" t="s">
        <v>138</v>
      </c>
      <c r="D1716" s="38"/>
      <c r="E1716" s="38"/>
      <c r="F1716" s="38"/>
      <c r="G1716" s="38"/>
      <c r="H1716" s="38"/>
      <c r="I1716" s="38"/>
      <c r="J1716" s="38"/>
      <c r="K1716" s="330" t="s">
        <v>136</v>
      </c>
      <c r="L1716" s="81"/>
    </row>
    <row r="1717" spans="1:12" s="55" customFormat="1" ht="23.1" customHeight="1" x14ac:dyDescent="0.2">
      <c r="A1717" s="211">
        <v>171</v>
      </c>
      <c r="B1717" s="11" t="s">
        <v>265</v>
      </c>
      <c r="C1717" s="11" t="s">
        <v>97</v>
      </c>
      <c r="D1717" s="11" t="s">
        <v>187</v>
      </c>
      <c r="E1717" s="34" t="s">
        <v>72</v>
      </c>
      <c r="F1717" s="34" t="s">
        <v>72</v>
      </c>
      <c r="G1717" s="34" t="s">
        <v>72</v>
      </c>
      <c r="H1717" s="284">
        <v>200000</v>
      </c>
      <c r="I1717" s="284">
        <v>200000</v>
      </c>
      <c r="J1717" s="13" t="s">
        <v>189</v>
      </c>
      <c r="K1717" s="281" t="s">
        <v>80</v>
      </c>
      <c r="L1717" s="80" t="s">
        <v>18</v>
      </c>
    </row>
    <row r="1718" spans="1:12" s="55" customFormat="1" ht="23.1" customHeight="1" x14ac:dyDescent="0.2">
      <c r="A1718" s="199"/>
      <c r="B1718" s="11" t="s">
        <v>1181</v>
      </c>
      <c r="C1718" s="11" t="s">
        <v>34</v>
      </c>
      <c r="D1718" s="11" t="s">
        <v>389</v>
      </c>
      <c r="E1718" s="61"/>
      <c r="F1718" s="61"/>
      <c r="G1718" s="61"/>
      <c r="H1718" s="61"/>
      <c r="I1718" s="61"/>
      <c r="J1718" s="36" t="s">
        <v>39</v>
      </c>
      <c r="K1718" s="281" t="s">
        <v>133</v>
      </c>
      <c r="L1718" s="80"/>
    </row>
    <row r="1719" spans="1:12" s="55" customFormat="1" ht="23.1" customHeight="1" x14ac:dyDescent="0.2">
      <c r="A1719" s="199"/>
      <c r="B1719" s="11" t="s">
        <v>1182</v>
      </c>
      <c r="C1719" s="11" t="s">
        <v>266</v>
      </c>
      <c r="D1719" s="11" t="s">
        <v>184</v>
      </c>
      <c r="E1719" s="61"/>
      <c r="F1719" s="61"/>
      <c r="G1719" s="78"/>
      <c r="H1719" s="78"/>
      <c r="I1719" s="78"/>
      <c r="J1719" s="36"/>
      <c r="K1719" s="281" t="s">
        <v>30</v>
      </c>
      <c r="L1719" s="80"/>
    </row>
    <row r="1720" spans="1:12" s="55" customFormat="1" ht="23.1" customHeight="1" x14ac:dyDescent="0.2">
      <c r="A1720" s="199"/>
      <c r="B1720" s="11"/>
      <c r="C1720" s="11" t="s">
        <v>23</v>
      </c>
      <c r="D1720" s="11" t="s">
        <v>188</v>
      </c>
      <c r="E1720" s="61"/>
      <c r="F1720" s="61"/>
      <c r="G1720" s="78"/>
      <c r="H1720" s="78"/>
      <c r="I1720" s="78"/>
      <c r="J1720" s="36"/>
      <c r="K1720" s="281" t="s">
        <v>290</v>
      </c>
      <c r="L1720" s="80"/>
    </row>
    <row r="1721" spans="1:12" s="55" customFormat="1" ht="23.1" customHeight="1" x14ac:dyDescent="0.2">
      <c r="A1721" s="29"/>
      <c r="B1721" s="17"/>
      <c r="C1721" s="17" t="s">
        <v>138</v>
      </c>
      <c r="D1721" s="38"/>
      <c r="E1721" s="38"/>
      <c r="F1721" s="38"/>
      <c r="G1721" s="38"/>
      <c r="H1721" s="38"/>
      <c r="I1721" s="38"/>
      <c r="J1721" s="38"/>
      <c r="K1721" s="330" t="s">
        <v>136</v>
      </c>
      <c r="L1721" s="81"/>
    </row>
    <row r="1722" spans="1:12" s="55" customFormat="1" ht="23.1" customHeight="1" x14ac:dyDescent="0.2">
      <c r="A1722" s="211">
        <v>172</v>
      </c>
      <c r="B1722" s="11" t="s">
        <v>85</v>
      </c>
      <c r="C1722" s="16" t="s">
        <v>38</v>
      </c>
      <c r="D1722" s="26" t="s">
        <v>1028</v>
      </c>
      <c r="E1722" s="34" t="s">
        <v>72</v>
      </c>
      <c r="F1722" s="34" t="s">
        <v>72</v>
      </c>
      <c r="G1722" s="34" t="s">
        <v>72</v>
      </c>
      <c r="H1722" s="78">
        <v>250000</v>
      </c>
      <c r="I1722" s="78">
        <v>250000</v>
      </c>
      <c r="J1722" s="36" t="s">
        <v>150</v>
      </c>
      <c r="K1722" s="281" t="s">
        <v>80</v>
      </c>
      <c r="L1722" s="80" t="s">
        <v>18</v>
      </c>
    </row>
    <row r="1723" spans="1:12" s="55" customFormat="1" ht="23.1" customHeight="1" x14ac:dyDescent="0.2">
      <c r="A1723" s="199"/>
      <c r="B1723" s="11" t="s">
        <v>1183</v>
      </c>
      <c r="C1723" s="16" t="s">
        <v>132</v>
      </c>
      <c r="D1723" s="26" t="s">
        <v>386</v>
      </c>
      <c r="E1723" s="61"/>
      <c r="F1723" s="61"/>
      <c r="G1723" s="78"/>
      <c r="H1723" s="78"/>
      <c r="I1723" s="78"/>
      <c r="J1723" s="36" t="s">
        <v>81</v>
      </c>
      <c r="K1723" s="281" t="s">
        <v>133</v>
      </c>
      <c r="L1723" s="80"/>
    </row>
    <row r="1724" spans="1:12" s="55" customFormat="1" ht="23.1" customHeight="1" x14ac:dyDescent="0.2">
      <c r="A1724" s="199"/>
      <c r="B1724" s="11" t="s">
        <v>1182</v>
      </c>
      <c r="C1724" s="16" t="s">
        <v>300</v>
      </c>
      <c r="D1724" s="26" t="s">
        <v>387</v>
      </c>
      <c r="E1724" s="61"/>
      <c r="F1724" s="61"/>
      <c r="G1724" s="78"/>
      <c r="H1724" s="78"/>
      <c r="I1724" s="78"/>
      <c r="J1724" s="36"/>
      <c r="K1724" s="281" t="s">
        <v>261</v>
      </c>
      <c r="L1724" s="80"/>
    </row>
    <row r="1725" spans="1:12" s="55" customFormat="1" ht="23.1" customHeight="1" x14ac:dyDescent="0.2">
      <c r="A1725" s="199"/>
      <c r="B1725" s="11"/>
      <c r="C1725" s="16" t="s">
        <v>30</v>
      </c>
      <c r="D1725" s="11" t="s">
        <v>184</v>
      </c>
      <c r="E1725" s="61"/>
      <c r="F1725" s="61"/>
      <c r="G1725" s="78"/>
      <c r="H1725" s="78"/>
      <c r="I1725" s="78"/>
      <c r="J1725" s="36"/>
      <c r="K1725" s="281" t="s">
        <v>262</v>
      </c>
      <c r="L1725" s="80"/>
    </row>
    <row r="1726" spans="1:12" s="55" customFormat="1" ht="23.1" customHeight="1" thickBot="1" x14ac:dyDescent="0.25">
      <c r="A1726" s="199"/>
      <c r="B1726" s="11"/>
      <c r="C1726" s="16"/>
      <c r="D1726" s="159" t="s">
        <v>188</v>
      </c>
      <c r="E1726" s="61"/>
      <c r="F1726" s="61"/>
      <c r="G1726" s="78"/>
      <c r="H1726" s="78"/>
      <c r="I1726" s="78"/>
      <c r="J1726" s="36"/>
      <c r="K1726" s="281" t="s">
        <v>35</v>
      </c>
      <c r="L1726" s="80"/>
    </row>
    <row r="1727" spans="1:12" s="55" customFormat="1" ht="23.1" customHeight="1" x14ac:dyDescent="0.2">
      <c r="A1727" s="39"/>
      <c r="B1727" s="40"/>
      <c r="C1727" s="54"/>
      <c r="D1727" s="40"/>
      <c r="E1727" s="82"/>
      <c r="F1727" s="82"/>
      <c r="G1727" s="331"/>
      <c r="H1727" s="331"/>
      <c r="I1727" s="331"/>
      <c r="J1727" s="69"/>
      <c r="K1727" s="332"/>
      <c r="L1727" s="333"/>
    </row>
    <row r="1728" spans="1:12" s="55" customFormat="1" ht="23.1" customHeight="1" thickBot="1" x14ac:dyDescent="0.25">
      <c r="A1728" s="25"/>
      <c r="B1728" s="26"/>
      <c r="D1728" s="26"/>
      <c r="E1728" s="83"/>
      <c r="F1728" s="83"/>
      <c r="G1728" s="249"/>
      <c r="H1728" s="249"/>
      <c r="I1728" s="249"/>
      <c r="J1728" s="72"/>
      <c r="K1728" s="328"/>
      <c r="L1728" s="251"/>
    </row>
    <row r="1729" spans="1:12" s="55" customFormat="1" ht="23.1" customHeight="1" x14ac:dyDescent="0.2">
      <c r="A1729" s="592" t="s">
        <v>3</v>
      </c>
      <c r="B1729" s="594" t="s">
        <v>4</v>
      </c>
      <c r="C1729" s="594" t="s">
        <v>5</v>
      </c>
      <c r="D1729" s="569" t="s">
        <v>6</v>
      </c>
      <c r="E1729" s="596" t="s">
        <v>53</v>
      </c>
      <c r="F1729" s="596"/>
      <c r="G1729" s="596"/>
      <c r="H1729" s="596"/>
      <c r="I1729" s="596"/>
      <c r="J1729" s="569" t="s">
        <v>8</v>
      </c>
      <c r="K1729" s="597" t="s">
        <v>9</v>
      </c>
      <c r="L1729" s="599" t="s">
        <v>10</v>
      </c>
    </row>
    <row r="1730" spans="1:12" s="55" customFormat="1" ht="23.1" customHeight="1" thickBot="1" x14ac:dyDescent="0.25">
      <c r="A1730" s="593"/>
      <c r="B1730" s="595"/>
      <c r="C1730" s="595"/>
      <c r="D1730" s="570" t="s">
        <v>11</v>
      </c>
      <c r="E1730" s="175" t="s">
        <v>12</v>
      </c>
      <c r="F1730" s="175" t="s">
        <v>13</v>
      </c>
      <c r="G1730" s="176" t="s">
        <v>14</v>
      </c>
      <c r="H1730" s="176" t="s">
        <v>15</v>
      </c>
      <c r="I1730" s="176" t="s">
        <v>98</v>
      </c>
      <c r="J1730" s="177" t="s">
        <v>16</v>
      </c>
      <c r="K1730" s="598"/>
      <c r="L1730" s="600"/>
    </row>
    <row r="1731" spans="1:12" s="55" customFormat="1" ht="23.1" customHeight="1" x14ac:dyDescent="0.2">
      <c r="A1731" s="211">
        <v>173</v>
      </c>
      <c r="B1731" s="11" t="s">
        <v>1184</v>
      </c>
      <c r="C1731" s="11" t="s">
        <v>97</v>
      </c>
      <c r="D1731" s="26" t="s">
        <v>1266</v>
      </c>
      <c r="E1731" s="34" t="s">
        <v>72</v>
      </c>
      <c r="F1731" s="34" t="s">
        <v>72</v>
      </c>
      <c r="G1731" s="34" t="s">
        <v>72</v>
      </c>
      <c r="H1731" s="78">
        <v>200000</v>
      </c>
      <c r="I1731" s="78">
        <v>200000</v>
      </c>
      <c r="J1731" s="36" t="s">
        <v>1267</v>
      </c>
      <c r="K1731" s="56" t="s">
        <v>80</v>
      </c>
      <c r="L1731" s="15" t="s">
        <v>18</v>
      </c>
    </row>
    <row r="1732" spans="1:12" s="55" customFormat="1" ht="23.1" customHeight="1" x14ac:dyDescent="0.2">
      <c r="A1732" s="199"/>
      <c r="B1732" s="11" t="s">
        <v>1185</v>
      </c>
      <c r="C1732" s="11" t="s">
        <v>252</v>
      </c>
      <c r="D1732" s="26" t="s">
        <v>1186</v>
      </c>
      <c r="E1732" s="61"/>
      <c r="F1732" s="61"/>
      <c r="G1732" s="78"/>
      <c r="H1732" s="78"/>
      <c r="I1732" s="78"/>
      <c r="J1732" s="36" t="s">
        <v>36</v>
      </c>
      <c r="K1732" s="56" t="s">
        <v>133</v>
      </c>
      <c r="L1732" s="80"/>
    </row>
    <row r="1733" spans="1:12" s="55" customFormat="1" ht="23.1" customHeight="1" x14ac:dyDescent="0.2">
      <c r="A1733" s="199"/>
      <c r="B1733" s="11" t="s">
        <v>1177</v>
      </c>
      <c r="C1733" s="11" t="s">
        <v>33</v>
      </c>
      <c r="D1733" s="11" t="s">
        <v>1187</v>
      </c>
      <c r="E1733" s="61"/>
      <c r="F1733" s="61"/>
      <c r="G1733" s="78"/>
      <c r="H1733" s="78"/>
      <c r="I1733" s="78"/>
      <c r="J1733" s="36"/>
      <c r="K1733" s="56" t="s">
        <v>296</v>
      </c>
      <c r="L1733" s="80"/>
    </row>
    <row r="1734" spans="1:12" s="55" customFormat="1" ht="23.1" customHeight="1" x14ac:dyDescent="0.2">
      <c r="A1734" s="199"/>
      <c r="B1734" s="11"/>
      <c r="C1734" s="11"/>
      <c r="D1734" s="159" t="s">
        <v>437</v>
      </c>
      <c r="E1734" s="61"/>
      <c r="F1734" s="61"/>
      <c r="G1734" s="78"/>
      <c r="H1734" s="78"/>
      <c r="I1734" s="78"/>
      <c r="J1734" s="36"/>
      <c r="K1734" s="56" t="s">
        <v>35</v>
      </c>
      <c r="L1734" s="80"/>
    </row>
    <row r="1735" spans="1:12" s="55" customFormat="1" ht="22.5" customHeight="1" x14ac:dyDescent="0.2">
      <c r="A1735" s="29"/>
      <c r="B1735" s="17"/>
      <c r="C1735" s="38"/>
      <c r="D1735" s="17" t="s">
        <v>74</v>
      </c>
      <c r="E1735" s="62"/>
      <c r="F1735" s="62"/>
      <c r="G1735" s="79"/>
      <c r="H1735" s="79"/>
      <c r="I1735" s="79"/>
      <c r="J1735" s="47"/>
      <c r="K1735" s="58"/>
      <c r="L1735" s="81"/>
    </row>
    <row r="1736" spans="1:12" s="55" customFormat="1" ht="23.1" customHeight="1" x14ac:dyDescent="0.2">
      <c r="A1736" s="211">
        <v>174</v>
      </c>
      <c r="B1736" s="11" t="s">
        <v>1216</v>
      </c>
      <c r="C1736" s="11" t="s">
        <v>97</v>
      </c>
      <c r="D1736" s="11" t="s">
        <v>1212</v>
      </c>
      <c r="E1736" s="34" t="s">
        <v>72</v>
      </c>
      <c r="F1736" s="34" t="s">
        <v>72</v>
      </c>
      <c r="G1736" s="34" t="s">
        <v>72</v>
      </c>
      <c r="H1736" s="35">
        <v>88000</v>
      </c>
      <c r="I1736" s="35">
        <v>88000</v>
      </c>
      <c r="J1736" s="36" t="s">
        <v>1315</v>
      </c>
      <c r="K1736" s="281" t="s">
        <v>80</v>
      </c>
      <c r="L1736" s="15" t="s">
        <v>18</v>
      </c>
    </row>
    <row r="1737" spans="1:12" s="55" customFormat="1" ht="23.1" customHeight="1" x14ac:dyDescent="0.2">
      <c r="A1737" s="278"/>
      <c r="B1737" s="11" t="s">
        <v>1218</v>
      </c>
      <c r="C1737" s="11" t="s">
        <v>252</v>
      </c>
      <c r="D1737" s="11" t="s">
        <v>1213</v>
      </c>
      <c r="E1737" s="34"/>
      <c r="F1737" s="34"/>
      <c r="G1737" s="35"/>
      <c r="H1737" s="35"/>
      <c r="I1737" s="35"/>
      <c r="J1737" s="36" t="s">
        <v>260</v>
      </c>
      <c r="K1737" s="281" t="s">
        <v>133</v>
      </c>
      <c r="L1737" s="15"/>
    </row>
    <row r="1738" spans="1:12" s="55" customFormat="1" ht="23.1" customHeight="1" x14ac:dyDescent="0.2">
      <c r="A1738" s="278"/>
      <c r="B1738" s="11" t="s">
        <v>214</v>
      </c>
      <c r="C1738" s="11" t="s">
        <v>256</v>
      </c>
      <c r="D1738" s="53" t="s">
        <v>1211</v>
      </c>
      <c r="E1738" s="34"/>
      <c r="F1738" s="34"/>
      <c r="G1738" s="35"/>
      <c r="H1738" s="35"/>
      <c r="I1738" s="35"/>
      <c r="J1738" s="78"/>
      <c r="K1738" s="281" t="s">
        <v>261</v>
      </c>
      <c r="L1738" s="15"/>
    </row>
    <row r="1739" spans="1:12" s="55" customFormat="1" ht="23.1" customHeight="1" x14ac:dyDescent="0.2">
      <c r="A1739" s="278"/>
      <c r="B1739" s="11"/>
      <c r="C1739" s="11" t="s">
        <v>30</v>
      </c>
      <c r="D1739" s="11" t="s">
        <v>420</v>
      </c>
      <c r="E1739" s="34"/>
      <c r="F1739" s="34"/>
      <c r="G1739" s="35"/>
      <c r="H1739" s="35"/>
      <c r="I1739" s="35"/>
      <c r="J1739" s="78"/>
      <c r="K1739" s="281" t="s">
        <v>262</v>
      </c>
      <c r="L1739" s="15"/>
    </row>
    <row r="1740" spans="1:12" s="55" customFormat="1" ht="23.1" customHeight="1" x14ac:dyDescent="0.2">
      <c r="A1740" s="399"/>
      <c r="B1740" s="17"/>
      <c r="C1740" s="17"/>
      <c r="D1740" s="17"/>
      <c r="E1740" s="44"/>
      <c r="F1740" s="44"/>
      <c r="G1740" s="46"/>
      <c r="H1740" s="46"/>
      <c r="I1740" s="46"/>
      <c r="J1740" s="79"/>
      <c r="K1740" s="330" t="s">
        <v>35</v>
      </c>
      <c r="L1740" s="31"/>
    </row>
    <row r="1741" spans="1:12" s="55" customFormat="1" ht="23.1" customHeight="1" x14ac:dyDescent="0.2">
      <c r="A1741" s="211">
        <v>175</v>
      </c>
      <c r="B1741" s="11" t="s">
        <v>1216</v>
      </c>
      <c r="C1741" s="11" t="s">
        <v>97</v>
      </c>
      <c r="D1741" s="11" t="s">
        <v>1212</v>
      </c>
      <c r="E1741" s="34" t="s">
        <v>72</v>
      </c>
      <c r="F1741" s="34" t="s">
        <v>72</v>
      </c>
      <c r="G1741" s="34" t="s">
        <v>72</v>
      </c>
      <c r="H1741" s="35">
        <v>68000</v>
      </c>
      <c r="I1741" s="35">
        <v>68000</v>
      </c>
      <c r="J1741" s="36" t="s">
        <v>1315</v>
      </c>
      <c r="K1741" s="281" t="s">
        <v>80</v>
      </c>
      <c r="L1741" s="15" t="s">
        <v>18</v>
      </c>
    </row>
    <row r="1742" spans="1:12" s="55" customFormat="1" ht="23.1" customHeight="1" x14ac:dyDescent="0.2">
      <c r="A1742" s="278"/>
      <c r="B1742" s="11" t="s">
        <v>1217</v>
      </c>
      <c r="C1742" s="11" t="s">
        <v>252</v>
      </c>
      <c r="D1742" s="11" t="s">
        <v>1215</v>
      </c>
      <c r="E1742" s="34"/>
      <c r="F1742" s="34"/>
      <c r="G1742" s="35"/>
      <c r="H1742" s="35"/>
      <c r="I1742" s="35"/>
      <c r="J1742" s="36" t="s">
        <v>260</v>
      </c>
      <c r="K1742" s="281" t="s">
        <v>133</v>
      </c>
      <c r="L1742" s="15"/>
    </row>
    <row r="1743" spans="1:12" s="55" customFormat="1" ht="23.1" customHeight="1" x14ac:dyDescent="0.2">
      <c r="A1743" s="278"/>
      <c r="B1743" s="11" t="s">
        <v>1177</v>
      </c>
      <c r="C1743" s="11" t="s">
        <v>256</v>
      </c>
      <c r="D1743" s="53" t="s">
        <v>1211</v>
      </c>
      <c r="E1743" s="34"/>
      <c r="F1743" s="34"/>
      <c r="G1743" s="35"/>
      <c r="H1743" s="35"/>
      <c r="I1743" s="35"/>
      <c r="J1743" s="78"/>
      <c r="K1743" s="281" t="s">
        <v>261</v>
      </c>
      <c r="L1743" s="15"/>
    </row>
    <row r="1744" spans="1:12" s="55" customFormat="1" ht="23.1" customHeight="1" x14ac:dyDescent="0.2">
      <c r="A1744" s="278"/>
      <c r="B1744" s="11"/>
      <c r="C1744" s="11" t="s">
        <v>30</v>
      </c>
      <c r="D1744" s="11" t="s">
        <v>420</v>
      </c>
      <c r="E1744" s="34"/>
      <c r="F1744" s="34"/>
      <c r="G1744" s="35"/>
      <c r="H1744" s="35"/>
      <c r="I1744" s="35"/>
      <c r="J1744" s="78"/>
      <c r="K1744" s="281" t="s">
        <v>262</v>
      </c>
      <c r="L1744" s="15"/>
    </row>
    <row r="1745" spans="1:12" s="55" customFormat="1" ht="23.1" customHeight="1" x14ac:dyDescent="0.2">
      <c r="A1745" s="399"/>
      <c r="B1745" s="17"/>
      <c r="C1745" s="17"/>
      <c r="D1745" s="17"/>
      <c r="E1745" s="44"/>
      <c r="F1745" s="44"/>
      <c r="G1745" s="46"/>
      <c r="H1745" s="46"/>
      <c r="I1745" s="46"/>
      <c r="J1745" s="79"/>
      <c r="K1745" s="330" t="s">
        <v>35</v>
      </c>
      <c r="L1745" s="31"/>
    </row>
    <row r="1746" spans="1:12" s="55" customFormat="1" ht="23.1" customHeight="1" x14ac:dyDescent="0.2">
      <c r="A1746" s="211">
        <v>176</v>
      </c>
      <c r="B1746" s="11" t="s">
        <v>1216</v>
      </c>
      <c r="C1746" s="11" t="s">
        <v>97</v>
      </c>
      <c r="D1746" s="11" t="s">
        <v>1212</v>
      </c>
      <c r="E1746" s="34" t="s">
        <v>72</v>
      </c>
      <c r="F1746" s="34" t="s">
        <v>72</v>
      </c>
      <c r="G1746" s="34" t="s">
        <v>72</v>
      </c>
      <c r="H1746" s="35">
        <v>98000</v>
      </c>
      <c r="I1746" s="35">
        <v>98000</v>
      </c>
      <c r="J1746" s="36" t="s">
        <v>1315</v>
      </c>
      <c r="K1746" s="281" t="s">
        <v>80</v>
      </c>
      <c r="L1746" s="15" t="s">
        <v>18</v>
      </c>
    </row>
    <row r="1747" spans="1:12" s="55" customFormat="1" ht="23.1" customHeight="1" x14ac:dyDescent="0.2">
      <c r="A1747" s="278"/>
      <c r="B1747" s="11" t="s">
        <v>1219</v>
      </c>
      <c r="C1747" s="11" t="s">
        <v>252</v>
      </c>
      <c r="D1747" s="11" t="s">
        <v>1236</v>
      </c>
      <c r="E1747" s="34"/>
      <c r="F1747" s="34"/>
      <c r="G1747" s="35"/>
      <c r="H1747" s="35"/>
      <c r="I1747" s="35"/>
      <c r="J1747" s="36" t="s">
        <v>260</v>
      </c>
      <c r="K1747" s="281" t="s">
        <v>133</v>
      </c>
      <c r="L1747" s="15"/>
    </row>
    <row r="1748" spans="1:12" s="55" customFormat="1" ht="23.1" customHeight="1" x14ac:dyDescent="0.2">
      <c r="A1748" s="278"/>
      <c r="B1748" s="11" t="s">
        <v>214</v>
      </c>
      <c r="C1748" s="11" t="s">
        <v>256</v>
      </c>
      <c r="D1748" s="53" t="s">
        <v>1211</v>
      </c>
      <c r="E1748" s="34"/>
      <c r="F1748" s="34"/>
      <c r="G1748" s="35"/>
      <c r="H1748" s="35"/>
      <c r="I1748" s="35"/>
      <c r="J1748" s="78"/>
      <c r="K1748" s="281" t="s">
        <v>261</v>
      </c>
      <c r="L1748" s="15"/>
    </row>
    <row r="1749" spans="1:12" s="55" customFormat="1" ht="23.1" customHeight="1" x14ac:dyDescent="0.2">
      <c r="A1749" s="278"/>
      <c r="B1749" s="11"/>
      <c r="C1749" s="11" t="s">
        <v>30</v>
      </c>
      <c r="D1749" s="11" t="s">
        <v>420</v>
      </c>
      <c r="E1749" s="34"/>
      <c r="F1749" s="34"/>
      <c r="G1749" s="35"/>
      <c r="H1749" s="35"/>
      <c r="I1749" s="35"/>
      <c r="J1749" s="78"/>
      <c r="K1749" s="281" t="s">
        <v>262</v>
      </c>
      <c r="L1749" s="15"/>
    </row>
    <row r="1750" spans="1:12" s="55" customFormat="1" ht="23.1" customHeight="1" thickBot="1" x14ac:dyDescent="0.25">
      <c r="A1750" s="278"/>
      <c r="B1750" s="11"/>
      <c r="C1750" s="11"/>
      <c r="D1750" s="11"/>
      <c r="E1750" s="34"/>
      <c r="F1750" s="34"/>
      <c r="G1750" s="35"/>
      <c r="H1750" s="35"/>
      <c r="I1750" s="35"/>
      <c r="J1750" s="78"/>
      <c r="K1750" s="281" t="s">
        <v>35</v>
      </c>
      <c r="L1750" s="15"/>
    </row>
    <row r="1751" spans="1:12" s="55" customFormat="1" ht="23.1" customHeight="1" x14ac:dyDescent="0.2">
      <c r="A1751" s="400"/>
      <c r="B1751" s="40"/>
      <c r="C1751" s="40"/>
      <c r="D1751" s="40"/>
      <c r="E1751" s="42"/>
      <c r="F1751" s="42"/>
      <c r="G1751" s="68"/>
      <c r="H1751" s="68"/>
      <c r="I1751" s="68"/>
      <c r="J1751" s="331"/>
      <c r="K1751" s="332"/>
      <c r="L1751" s="39"/>
    </row>
    <row r="1752" spans="1:12" s="55" customFormat="1" ht="23.1" customHeight="1" thickBot="1" x14ac:dyDescent="0.25">
      <c r="A1752" s="154"/>
      <c r="B1752" s="26"/>
      <c r="C1752" s="26"/>
      <c r="D1752" s="26"/>
      <c r="E1752" s="51"/>
      <c r="F1752" s="51"/>
      <c r="G1752" s="73"/>
      <c r="H1752" s="73"/>
      <c r="I1752" s="73"/>
      <c r="J1752" s="249"/>
      <c r="K1752" s="328"/>
      <c r="L1752" s="25"/>
    </row>
    <row r="1753" spans="1:12" s="55" customFormat="1" ht="23.1" customHeight="1" x14ac:dyDescent="0.2">
      <c r="A1753" s="592" t="s">
        <v>3</v>
      </c>
      <c r="B1753" s="594" t="s">
        <v>4</v>
      </c>
      <c r="C1753" s="594" t="s">
        <v>5</v>
      </c>
      <c r="D1753" s="569" t="s">
        <v>6</v>
      </c>
      <c r="E1753" s="596" t="s">
        <v>53</v>
      </c>
      <c r="F1753" s="596"/>
      <c r="G1753" s="596"/>
      <c r="H1753" s="596"/>
      <c r="I1753" s="596"/>
      <c r="J1753" s="569" t="s">
        <v>8</v>
      </c>
      <c r="K1753" s="597" t="s">
        <v>9</v>
      </c>
      <c r="L1753" s="599" t="s">
        <v>10</v>
      </c>
    </row>
    <row r="1754" spans="1:12" s="55" customFormat="1" ht="23.1" customHeight="1" thickBot="1" x14ac:dyDescent="0.25">
      <c r="A1754" s="593"/>
      <c r="B1754" s="595"/>
      <c r="C1754" s="595"/>
      <c r="D1754" s="570" t="s">
        <v>11</v>
      </c>
      <c r="E1754" s="175" t="s">
        <v>12</v>
      </c>
      <c r="F1754" s="175" t="s">
        <v>13</v>
      </c>
      <c r="G1754" s="176" t="s">
        <v>14</v>
      </c>
      <c r="H1754" s="176" t="s">
        <v>15</v>
      </c>
      <c r="I1754" s="176" t="s">
        <v>98</v>
      </c>
      <c r="J1754" s="177" t="s">
        <v>16</v>
      </c>
      <c r="K1754" s="598"/>
      <c r="L1754" s="600"/>
    </row>
    <row r="1755" spans="1:12" s="55" customFormat="1" ht="23.1" customHeight="1" x14ac:dyDescent="0.2">
      <c r="A1755" s="211">
        <v>177</v>
      </c>
      <c r="B1755" s="11" t="s">
        <v>1216</v>
      </c>
      <c r="C1755" s="11" t="s">
        <v>97</v>
      </c>
      <c r="D1755" s="11" t="s">
        <v>1212</v>
      </c>
      <c r="E1755" s="34" t="s">
        <v>72</v>
      </c>
      <c r="F1755" s="34" t="s">
        <v>72</v>
      </c>
      <c r="G1755" s="34" t="s">
        <v>72</v>
      </c>
      <c r="H1755" s="35">
        <v>78000</v>
      </c>
      <c r="I1755" s="35">
        <v>78000</v>
      </c>
      <c r="J1755" s="36" t="s">
        <v>1315</v>
      </c>
      <c r="K1755" s="281" t="s">
        <v>80</v>
      </c>
      <c r="L1755" s="15" t="s">
        <v>18</v>
      </c>
    </row>
    <row r="1756" spans="1:12" s="55" customFormat="1" ht="23.1" customHeight="1" x14ac:dyDescent="0.2">
      <c r="A1756" s="278"/>
      <c r="B1756" s="11" t="s">
        <v>1384</v>
      </c>
      <c r="C1756" s="11" t="s">
        <v>252</v>
      </c>
      <c r="D1756" s="11" t="s">
        <v>1220</v>
      </c>
      <c r="E1756" s="34"/>
      <c r="F1756" s="34"/>
      <c r="G1756" s="35"/>
      <c r="H1756" s="35"/>
      <c r="I1756" s="35"/>
      <c r="J1756" s="36" t="s">
        <v>260</v>
      </c>
      <c r="K1756" s="281" t="s">
        <v>133</v>
      </c>
      <c r="L1756" s="15"/>
    </row>
    <row r="1757" spans="1:12" s="55" customFormat="1" ht="23.1" customHeight="1" x14ac:dyDescent="0.2">
      <c r="A1757" s="278"/>
      <c r="B1757" s="11" t="s">
        <v>214</v>
      </c>
      <c r="C1757" s="11" t="s">
        <v>256</v>
      </c>
      <c r="D1757" s="53" t="s">
        <v>1211</v>
      </c>
      <c r="E1757" s="34"/>
      <c r="F1757" s="34"/>
      <c r="G1757" s="35"/>
      <c r="H1757" s="35"/>
      <c r="I1757" s="35"/>
      <c r="J1757" s="78"/>
      <c r="K1757" s="281" t="s">
        <v>261</v>
      </c>
      <c r="L1757" s="15"/>
    </row>
    <row r="1758" spans="1:12" s="55" customFormat="1" ht="23.1" customHeight="1" x14ac:dyDescent="0.2">
      <c r="A1758" s="278"/>
      <c r="B1758" s="11"/>
      <c r="C1758" s="11" t="s">
        <v>30</v>
      </c>
      <c r="D1758" s="11" t="s">
        <v>420</v>
      </c>
      <c r="E1758" s="34"/>
      <c r="F1758" s="34"/>
      <c r="G1758" s="35"/>
      <c r="H1758" s="35"/>
      <c r="I1758" s="35"/>
      <c r="J1758" s="78"/>
      <c r="K1758" s="281" t="s">
        <v>262</v>
      </c>
      <c r="L1758" s="15"/>
    </row>
    <row r="1759" spans="1:12" s="55" customFormat="1" ht="22.5" customHeight="1" x14ac:dyDescent="0.2">
      <c r="A1759" s="399"/>
      <c r="B1759" s="17"/>
      <c r="C1759" s="17"/>
      <c r="D1759" s="17"/>
      <c r="E1759" s="44"/>
      <c r="F1759" s="44"/>
      <c r="G1759" s="46"/>
      <c r="H1759" s="46"/>
      <c r="I1759" s="46"/>
      <c r="J1759" s="79"/>
      <c r="K1759" s="330" t="s">
        <v>35</v>
      </c>
      <c r="L1759" s="31"/>
    </row>
    <row r="1760" spans="1:12" s="55" customFormat="1" ht="23.1" customHeight="1" x14ac:dyDescent="0.2">
      <c r="A1760" s="211">
        <v>178</v>
      </c>
      <c r="B1760" s="11" t="s">
        <v>1216</v>
      </c>
      <c r="C1760" s="11" t="s">
        <v>97</v>
      </c>
      <c r="D1760" s="11" t="s">
        <v>1212</v>
      </c>
      <c r="E1760" s="34" t="s">
        <v>72</v>
      </c>
      <c r="F1760" s="34" t="s">
        <v>72</v>
      </c>
      <c r="G1760" s="34" t="s">
        <v>72</v>
      </c>
      <c r="H1760" s="35">
        <v>56000</v>
      </c>
      <c r="I1760" s="35">
        <v>56000</v>
      </c>
      <c r="J1760" s="36" t="s">
        <v>1315</v>
      </c>
      <c r="K1760" s="281" t="s">
        <v>80</v>
      </c>
      <c r="L1760" s="15" t="s">
        <v>18</v>
      </c>
    </row>
    <row r="1761" spans="1:12" s="55" customFormat="1" ht="23.1" customHeight="1" x14ac:dyDescent="0.2">
      <c r="A1761" s="278"/>
      <c r="B1761" s="11" t="s">
        <v>1221</v>
      </c>
      <c r="C1761" s="11" t="s">
        <v>252</v>
      </c>
      <c r="D1761" s="11" t="s">
        <v>1222</v>
      </c>
      <c r="E1761" s="34"/>
      <c r="F1761" s="34"/>
      <c r="G1761" s="35"/>
      <c r="H1761" s="35"/>
      <c r="I1761" s="35"/>
      <c r="J1761" s="36" t="s">
        <v>260</v>
      </c>
      <c r="K1761" s="281" t="s">
        <v>133</v>
      </c>
      <c r="L1761" s="15"/>
    </row>
    <row r="1762" spans="1:12" s="55" customFormat="1" ht="23.1" customHeight="1" x14ac:dyDescent="0.2">
      <c r="A1762" s="278"/>
      <c r="B1762" s="11" t="s">
        <v>214</v>
      </c>
      <c r="C1762" s="11" t="s">
        <v>256</v>
      </c>
      <c r="D1762" s="53" t="s">
        <v>1211</v>
      </c>
      <c r="E1762" s="34"/>
      <c r="F1762" s="34"/>
      <c r="G1762" s="35"/>
      <c r="H1762" s="35"/>
      <c r="I1762" s="35"/>
      <c r="J1762" s="78"/>
      <c r="K1762" s="281" t="s">
        <v>261</v>
      </c>
      <c r="L1762" s="15"/>
    </row>
    <row r="1763" spans="1:12" s="55" customFormat="1" ht="23.1" customHeight="1" x14ac:dyDescent="0.2">
      <c r="A1763" s="278"/>
      <c r="B1763" s="11"/>
      <c r="C1763" s="11" t="s">
        <v>30</v>
      </c>
      <c r="D1763" s="11" t="s">
        <v>420</v>
      </c>
      <c r="E1763" s="34"/>
      <c r="F1763" s="34"/>
      <c r="G1763" s="35"/>
      <c r="H1763" s="35"/>
      <c r="I1763" s="35"/>
      <c r="J1763" s="78"/>
      <c r="K1763" s="281" t="s">
        <v>262</v>
      </c>
      <c r="L1763" s="15"/>
    </row>
    <row r="1764" spans="1:12" s="55" customFormat="1" ht="23.1" customHeight="1" x14ac:dyDescent="0.2">
      <c r="A1764" s="399"/>
      <c r="B1764" s="17"/>
      <c r="C1764" s="17"/>
      <c r="D1764" s="17"/>
      <c r="E1764" s="44"/>
      <c r="F1764" s="44"/>
      <c r="G1764" s="46"/>
      <c r="H1764" s="46"/>
      <c r="I1764" s="46"/>
      <c r="J1764" s="79"/>
      <c r="K1764" s="330" t="s">
        <v>35</v>
      </c>
      <c r="L1764" s="31"/>
    </row>
    <row r="1765" spans="1:12" s="55" customFormat="1" ht="23.1" customHeight="1" x14ac:dyDescent="0.2">
      <c r="A1765" s="211">
        <v>179</v>
      </c>
      <c r="B1765" s="11" t="s">
        <v>1216</v>
      </c>
      <c r="C1765" s="11" t="s">
        <v>97</v>
      </c>
      <c r="D1765" s="11" t="s">
        <v>1212</v>
      </c>
      <c r="E1765" s="34" t="s">
        <v>72</v>
      </c>
      <c r="F1765" s="34" t="s">
        <v>72</v>
      </c>
      <c r="G1765" s="34" t="s">
        <v>72</v>
      </c>
      <c r="H1765" s="35">
        <v>82000</v>
      </c>
      <c r="I1765" s="35">
        <v>82000</v>
      </c>
      <c r="J1765" s="36" t="s">
        <v>1315</v>
      </c>
      <c r="K1765" s="281" t="s">
        <v>80</v>
      </c>
      <c r="L1765" s="15" t="s">
        <v>18</v>
      </c>
    </row>
    <row r="1766" spans="1:12" s="55" customFormat="1" ht="23.1" customHeight="1" x14ac:dyDescent="0.2">
      <c r="A1766" s="278"/>
      <c r="B1766" s="11" t="s">
        <v>1223</v>
      </c>
      <c r="C1766" s="11" t="s">
        <v>252</v>
      </c>
      <c r="D1766" s="11" t="s">
        <v>1224</v>
      </c>
      <c r="E1766" s="34"/>
      <c r="F1766" s="34"/>
      <c r="G1766" s="35"/>
      <c r="H1766" s="35"/>
      <c r="I1766" s="35"/>
      <c r="J1766" s="36" t="s">
        <v>260</v>
      </c>
      <c r="K1766" s="281" t="s">
        <v>133</v>
      </c>
      <c r="L1766" s="15"/>
    </row>
    <row r="1767" spans="1:12" s="55" customFormat="1" ht="23.1" customHeight="1" x14ac:dyDescent="0.2">
      <c r="A1767" s="278"/>
      <c r="B1767" s="11" t="s">
        <v>214</v>
      </c>
      <c r="C1767" s="11" t="s">
        <v>256</v>
      </c>
      <c r="D1767" s="53" t="s">
        <v>1211</v>
      </c>
      <c r="E1767" s="34"/>
      <c r="F1767" s="34"/>
      <c r="G1767" s="35"/>
      <c r="H1767" s="35"/>
      <c r="I1767" s="35"/>
      <c r="J1767" s="78"/>
      <c r="K1767" s="281" t="s">
        <v>261</v>
      </c>
      <c r="L1767" s="15"/>
    </row>
    <row r="1768" spans="1:12" s="55" customFormat="1" ht="23.1" customHeight="1" x14ac:dyDescent="0.2">
      <c r="A1768" s="278"/>
      <c r="B1768" s="11"/>
      <c r="C1768" s="11" t="s">
        <v>30</v>
      </c>
      <c r="D1768" s="11" t="s">
        <v>420</v>
      </c>
      <c r="E1768" s="34"/>
      <c r="F1768" s="34"/>
      <c r="G1768" s="35"/>
      <c r="H1768" s="35"/>
      <c r="I1768" s="35"/>
      <c r="J1768" s="78"/>
      <c r="K1768" s="281" t="s">
        <v>262</v>
      </c>
      <c r="L1768" s="15"/>
    </row>
    <row r="1769" spans="1:12" s="55" customFormat="1" ht="23.1" customHeight="1" x14ac:dyDescent="0.2">
      <c r="A1769" s="399"/>
      <c r="B1769" s="17"/>
      <c r="C1769" s="17"/>
      <c r="D1769" s="17"/>
      <c r="E1769" s="44"/>
      <c r="F1769" s="44"/>
      <c r="G1769" s="46"/>
      <c r="H1769" s="46"/>
      <c r="I1769" s="46"/>
      <c r="J1769" s="79"/>
      <c r="K1769" s="330" t="s">
        <v>35</v>
      </c>
      <c r="L1769" s="31"/>
    </row>
    <row r="1770" spans="1:12" s="55" customFormat="1" ht="23.1" customHeight="1" x14ac:dyDescent="0.2">
      <c r="A1770" s="211">
        <v>180</v>
      </c>
      <c r="B1770" s="11" t="s">
        <v>1216</v>
      </c>
      <c r="C1770" s="11" t="s">
        <v>97</v>
      </c>
      <c r="D1770" s="11" t="s">
        <v>1212</v>
      </c>
      <c r="E1770" s="34" t="s">
        <v>72</v>
      </c>
      <c r="F1770" s="34" t="s">
        <v>72</v>
      </c>
      <c r="G1770" s="34" t="s">
        <v>72</v>
      </c>
      <c r="H1770" s="35">
        <v>82000</v>
      </c>
      <c r="I1770" s="35">
        <v>82000</v>
      </c>
      <c r="J1770" s="36" t="s">
        <v>1315</v>
      </c>
      <c r="K1770" s="281" t="s">
        <v>80</v>
      </c>
      <c r="L1770" s="15" t="s">
        <v>18</v>
      </c>
    </row>
    <row r="1771" spans="1:12" s="55" customFormat="1" ht="23.1" customHeight="1" x14ac:dyDescent="0.2">
      <c r="A1771" s="278"/>
      <c r="B1771" s="11" t="s">
        <v>1234</v>
      </c>
      <c r="C1771" s="11" t="s">
        <v>252</v>
      </c>
      <c r="D1771" s="11" t="s">
        <v>1224</v>
      </c>
      <c r="E1771" s="34"/>
      <c r="F1771" s="34"/>
      <c r="G1771" s="35"/>
      <c r="H1771" s="35"/>
      <c r="I1771" s="35"/>
      <c r="J1771" s="36" t="s">
        <v>260</v>
      </c>
      <c r="K1771" s="281" t="s">
        <v>133</v>
      </c>
      <c r="L1771" s="15"/>
    </row>
    <row r="1772" spans="1:12" s="55" customFormat="1" ht="23.1" customHeight="1" x14ac:dyDescent="0.2">
      <c r="A1772" s="278"/>
      <c r="B1772" s="11" t="s">
        <v>214</v>
      </c>
      <c r="C1772" s="11" t="s">
        <v>256</v>
      </c>
      <c r="D1772" s="53" t="s">
        <v>1211</v>
      </c>
      <c r="E1772" s="34"/>
      <c r="F1772" s="34"/>
      <c r="G1772" s="35"/>
      <c r="H1772" s="35"/>
      <c r="I1772" s="35"/>
      <c r="J1772" s="78"/>
      <c r="K1772" s="281" t="s">
        <v>261</v>
      </c>
      <c r="L1772" s="15"/>
    </row>
    <row r="1773" spans="1:12" s="55" customFormat="1" ht="23.1" customHeight="1" x14ac:dyDescent="0.2">
      <c r="A1773" s="278"/>
      <c r="B1773" s="11"/>
      <c r="C1773" s="11" t="s">
        <v>30</v>
      </c>
      <c r="D1773" s="11" t="s">
        <v>420</v>
      </c>
      <c r="E1773" s="34"/>
      <c r="F1773" s="34"/>
      <c r="G1773" s="35"/>
      <c r="H1773" s="35"/>
      <c r="I1773" s="35"/>
      <c r="J1773" s="78"/>
      <c r="K1773" s="281" t="s">
        <v>262</v>
      </c>
      <c r="L1773" s="15"/>
    </row>
    <row r="1774" spans="1:12" s="55" customFormat="1" ht="23.1" customHeight="1" thickBot="1" x14ac:dyDescent="0.25">
      <c r="A1774" s="278"/>
      <c r="B1774" s="11"/>
      <c r="C1774" s="11"/>
      <c r="D1774" s="11"/>
      <c r="E1774" s="34"/>
      <c r="F1774" s="34"/>
      <c r="G1774" s="35"/>
      <c r="H1774" s="35"/>
      <c r="I1774" s="35"/>
      <c r="J1774" s="78"/>
      <c r="K1774" s="281" t="s">
        <v>35</v>
      </c>
      <c r="L1774" s="15"/>
    </row>
    <row r="1775" spans="1:12" s="55" customFormat="1" ht="23.1" customHeight="1" x14ac:dyDescent="0.2">
      <c r="A1775" s="400"/>
      <c r="B1775" s="40"/>
      <c r="C1775" s="40"/>
      <c r="D1775" s="40"/>
      <c r="E1775" s="42"/>
      <c r="F1775" s="42"/>
      <c r="G1775" s="68"/>
      <c r="H1775" s="68"/>
      <c r="I1775" s="68"/>
      <c r="J1775" s="331"/>
      <c r="K1775" s="332"/>
      <c r="L1775" s="39"/>
    </row>
    <row r="1776" spans="1:12" s="55" customFormat="1" ht="23.1" customHeight="1" thickBot="1" x14ac:dyDescent="0.25">
      <c r="A1776" s="154"/>
      <c r="B1776" s="26"/>
      <c r="C1776" s="26"/>
      <c r="D1776" s="26"/>
      <c r="E1776" s="51"/>
      <c r="F1776" s="51"/>
      <c r="G1776" s="73"/>
      <c r="H1776" s="73"/>
      <c r="I1776" s="73"/>
      <c r="J1776" s="249"/>
      <c r="K1776" s="328"/>
      <c r="L1776" s="25"/>
    </row>
    <row r="1777" spans="1:12" s="55" customFormat="1" ht="23.1" customHeight="1" x14ac:dyDescent="0.2">
      <c r="A1777" s="592" t="s">
        <v>3</v>
      </c>
      <c r="B1777" s="594" t="s">
        <v>4</v>
      </c>
      <c r="C1777" s="594" t="s">
        <v>5</v>
      </c>
      <c r="D1777" s="569" t="s">
        <v>6</v>
      </c>
      <c r="E1777" s="596" t="s">
        <v>53</v>
      </c>
      <c r="F1777" s="596"/>
      <c r="G1777" s="596"/>
      <c r="H1777" s="596"/>
      <c r="I1777" s="596"/>
      <c r="J1777" s="569" t="s">
        <v>8</v>
      </c>
      <c r="K1777" s="597" t="s">
        <v>9</v>
      </c>
      <c r="L1777" s="599" t="s">
        <v>10</v>
      </c>
    </row>
    <row r="1778" spans="1:12" s="55" customFormat="1" ht="23.1" customHeight="1" thickBot="1" x14ac:dyDescent="0.25">
      <c r="A1778" s="593"/>
      <c r="B1778" s="595"/>
      <c r="C1778" s="595"/>
      <c r="D1778" s="570" t="s">
        <v>11</v>
      </c>
      <c r="E1778" s="175" t="s">
        <v>12</v>
      </c>
      <c r="F1778" s="175" t="s">
        <v>13</v>
      </c>
      <c r="G1778" s="176" t="s">
        <v>14</v>
      </c>
      <c r="H1778" s="176" t="s">
        <v>15</v>
      </c>
      <c r="I1778" s="176" t="s">
        <v>98</v>
      </c>
      <c r="J1778" s="177" t="s">
        <v>16</v>
      </c>
      <c r="K1778" s="598"/>
      <c r="L1778" s="600"/>
    </row>
    <row r="1779" spans="1:12" s="55" customFormat="1" ht="23.1" customHeight="1" x14ac:dyDescent="0.2">
      <c r="A1779" s="211">
        <v>181</v>
      </c>
      <c r="B1779" s="11" t="s">
        <v>85</v>
      </c>
      <c r="C1779" s="16" t="s">
        <v>38</v>
      </c>
      <c r="D1779" s="26" t="s">
        <v>1028</v>
      </c>
      <c r="E1779" s="34" t="s">
        <v>72</v>
      </c>
      <c r="F1779" s="34" t="s">
        <v>72</v>
      </c>
      <c r="G1779" s="34" t="s">
        <v>72</v>
      </c>
      <c r="H1779" s="78">
        <v>250000</v>
      </c>
      <c r="I1779" s="78">
        <v>250000</v>
      </c>
      <c r="J1779" s="36" t="s">
        <v>150</v>
      </c>
      <c r="K1779" s="281" t="s">
        <v>80</v>
      </c>
      <c r="L1779" s="80" t="s">
        <v>18</v>
      </c>
    </row>
    <row r="1780" spans="1:12" s="55" customFormat="1" ht="23.1" customHeight="1" x14ac:dyDescent="0.2">
      <c r="A1780" s="199"/>
      <c r="B1780" s="11" t="s">
        <v>1235</v>
      </c>
      <c r="C1780" s="16" t="s">
        <v>132</v>
      </c>
      <c r="D1780" s="26" t="s">
        <v>386</v>
      </c>
      <c r="E1780" s="61"/>
      <c r="F1780" s="61"/>
      <c r="G1780" s="78"/>
      <c r="H1780" s="78"/>
      <c r="I1780" s="78"/>
      <c r="J1780" s="36" t="s">
        <v>81</v>
      </c>
      <c r="K1780" s="281" t="s">
        <v>133</v>
      </c>
      <c r="L1780" s="80"/>
    </row>
    <row r="1781" spans="1:12" s="55" customFormat="1" ht="23.1" customHeight="1" x14ac:dyDescent="0.2">
      <c r="A1781" s="199"/>
      <c r="B1781" s="11" t="s">
        <v>1182</v>
      </c>
      <c r="C1781" s="16" t="s">
        <v>300</v>
      </c>
      <c r="D1781" s="26" t="s">
        <v>387</v>
      </c>
      <c r="E1781" s="61"/>
      <c r="F1781" s="61"/>
      <c r="G1781" s="78"/>
      <c r="H1781" s="78"/>
      <c r="I1781" s="78"/>
      <c r="J1781" s="36"/>
      <c r="K1781" s="281" t="s">
        <v>261</v>
      </c>
      <c r="L1781" s="80"/>
    </row>
    <row r="1782" spans="1:12" s="55" customFormat="1" ht="23.1" customHeight="1" x14ac:dyDescent="0.2">
      <c r="A1782" s="199"/>
      <c r="B1782" s="11"/>
      <c r="C1782" s="16" t="s">
        <v>30</v>
      </c>
      <c r="D1782" s="11" t="s">
        <v>184</v>
      </c>
      <c r="E1782" s="61"/>
      <c r="F1782" s="61"/>
      <c r="G1782" s="78"/>
      <c r="H1782" s="78"/>
      <c r="I1782" s="78"/>
      <c r="J1782" s="36"/>
      <c r="K1782" s="281" t="s">
        <v>262</v>
      </c>
      <c r="L1782" s="80"/>
    </row>
    <row r="1783" spans="1:12" s="55" customFormat="1" ht="23.1" customHeight="1" x14ac:dyDescent="0.2">
      <c r="A1783" s="29"/>
      <c r="B1783" s="17"/>
      <c r="C1783" s="38"/>
      <c r="D1783" s="182" t="s">
        <v>188</v>
      </c>
      <c r="E1783" s="62"/>
      <c r="F1783" s="62"/>
      <c r="G1783" s="79"/>
      <c r="H1783" s="79"/>
      <c r="I1783" s="79"/>
      <c r="J1783" s="47"/>
      <c r="K1783" s="330" t="s">
        <v>35</v>
      </c>
      <c r="L1783" s="81"/>
    </row>
    <row r="1784" spans="1:12" s="55" customFormat="1" ht="23.1" customHeight="1" x14ac:dyDescent="0.2">
      <c r="A1784" s="211">
        <v>182</v>
      </c>
      <c r="B1784" s="11" t="s">
        <v>1390</v>
      </c>
      <c r="C1784" s="16" t="s">
        <v>38</v>
      </c>
      <c r="D1784" s="11" t="s">
        <v>40</v>
      </c>
      <c r="E1784" s="34" t="s">
        <v>72</v>
      </c>
      <c r="F1784" s="34" t="s">
        <v>72</v>
      </c>
      <c r="G1784" s="34" t="s">
        <v>72</v>
      </c>
      <c r="H1784" s="34" t="s">
        <v>72</v>
      </c>
      <c r="I1784" s="284">
        <v>400000</v>
      </c>
      <c r="J1784" s="13" t="s">
        <v>84</v>
      </c>
      <c r="K1784" s="281" t="s">
        <v>80</v>
      </c>
      <c r="L1784" s="80" t="s">
        <v>18</v>
      </c>
    </row>
    <row r="1785" spans="1:12" s="55" customFormat="1" ht="23.1" customHeight="1" x14ac:dyDescent="0.2">
      <c r="A1785" s="199"/>
      <c r="B1785" s="11" t="s">
        <v>1548</v>
      </c>
      <c r="C1785" s="16" t="s">
        <v>132</v>
      </c>
      <c r="D1785" s="11" t="s">
        <v>308</v>
      </c>
      <c r="E1785" s="61"/>
      <c r="F1785" s="61"/>
      <c r="G1785" s="61"/>
      <c r="H1785" s="61"/>
      <c r="I1785" s="61"/>
      <c r="J1785" s="36" t="s">
        <v>39</v>
      </c>
      <c r="K1785" s="281" t="s">
        <v>133</v>
      </c>
      <c r="L1785" s="80"/>
    </row>
    <row r="1786" spans="1:12" s="55" customFormat="1" ht="23.1" customHeight="1" x14ac:dyDescent="0.2">
      <c r="A1786" s="199"/>
      <c r="B1786" s="11"/>
      <c r="C1786" s="16" t="s">
        <v>300</v>
      </c>
      <c r="D1786" s="11" t="s">
        <v>184</v>
      </c>
      <c r="E1786" s="61"/>
      <c r="F1786" s="61"/>
      <c r="G1786" s="78" t="s">
        <v>109</v>
      </c>
      <c r="H1786" s="78"/>
      <c r="I1786" s="78"/>
      <c r="J1786" s="36"/>
      <c r="K1786" s="281" t="s">
        <v>261</v>
      </c>
      <c r="L1786" s="80"/>
    </row>
    <row r="1787" spans="1:12" s="55" customFormat="1" ht="23.1" customHeight="1" x14ac:dyDescent="0.2">
      <c r="A1787" s="199"/>
      <c r="B1787" s="11"/>
      <c r="C1787" s="16" t="s">
        <v>30</v>
      </c>
      <c r="D1787" s="159" t="s">
        <v>188</v>
      </c>
      <c r="E1787" s="61"/>
      <c r="F1787" s="61"/>
      <c r="G1787" s="78"/>
      <c r="H1787" s="78"/>
      <c r="I1787" s="78"/>
      <c r="J1787" s="36"/>
      <c r="K1787" s="281" t="s">
        <v>262</v>
      </c>
      <c r="L1787" s="80"/>
    </row>
    <row r="1788" spans="1:12" s="55" customFormat="1" ht="23.1" customHeight="1" x14ac:dyDescent="0.2">
      <c r="A1788" s="29"/>
      <c r="B1788" s="17"/>
      <c r="C1788" s="38"/>
      <c r="D1788" s="38"/>
      <c r="E1788" s="38"/>
      <c r="F1788" s="38"/>
      <c r="G1788" s="38"/>
      <c r="H1788" s="38"/>
      <c r="I1788" s="38"/>
      <c r="J1788" s="38"/>
      <c r="K1788" s="330" t="s">
        <v>35</v>
      </c>
      <c r="L1788" s="81"/>
    </row>
    <row r="1789" spans="1:12" s="55" customFormat="1" ht="23.1" customHeight="1" x14ac:dyDescent="0.2">
      <c r="A1789" s="211">
        <v>183</v>
      </c>
      <c r="B1789" s="11" t="s">
        <v>522</v>
      </c>
      <c r="C1789" s="11" t="s">
        <v>97</v>
      </c>
      <c r="D1789" s="11" t="s">
        <v>257</v>
      </c>
      <c r="E1789" s="34" t="s">
        <v>72</v>
      </c>
      <c r="F1789" s="34" t="s">
        <v>72</v>
      </c>
      <c r="G1789" s="34" t="s">
        <v>72</v>
      </c>
      <c r="H1789" s="34" t="s">
        <v>72</v>
      </c>
      <c r="I1789" s="35">
        <v>100000</v>
      </c>
      <c r="J1789" s="185" t="s">
        <v>259</v>
      </c>
      <c r="K1789" s="281" t="s">
        <v>80</v>
      </c>
      <c r="L1789" s="15" t="s">
        <v>18</v>
      </c>
    </row>
    <row r="1790" spans="1:12" s="55" customFormat="1" ht="23.1" customHeight="1" x14ac:dyDescent="0.2">
      <c r="A1790" s="278"/>
      <c r="B1790" s="11" t="s">
        <v>461</v>
      </c>
      <c r="C1790" s="11" t="s">
        <v>252</v>
      </c>
      <c r="D1790" s="11" t="s">
        <v>462</v>
      </c>
      <c r="E1790" s="34"/>
      <c r="F1790" s="34"/>
      <c r="G1790" s="35"/>
      <c r="H1790" s="35"/>
      <c r="I1790" s="35"/>
      <c r="J1790" s="185" t="s">
        <v>260</v>
      </c>
      <c r="K1790" s="281" t="s">
        <v>133</v>
      </c>
      <c r="L1790" s="15"/>
    </row>
    <row r="1791" spans="1:12" s="55" customFormat="1" ht="23.1" customHeight="1" x14ac:dyDescent="0.2">
      <c r="A1791" s="278"/>
      <c r="B1791" s="11"/>
      <c r="C1791" s="11" t="s">
        <v>256</v>
      </c>
      <c r="D1791" s="11" t="s">
        <v>483</v>
      </c>
      <c r="E1791" s="34"/>
      <c r="F1791" s="34"/>
      <c r="G1791" s="35"/>
      <c r="H1791" s="35"/>
      <c r="I1791" s="35"/>
      <c r="J1791" s="78"/>
      <c r="K1791" s="281" t="s">
        <v>261</v>
      </c>
      <c r="L1791" s="15"/>
    </row>
    <row r="1792" spans="1:12" s="55" customFormat="1" ht="23.1" customHeight="1" x14ac:dyDescent="0.2">
      <c r="A1792" s="278"/>
      <c r="B1792" s="11"/>
      <c r="C1792" s="11" t="s">
        <v>30</v>
      </c>
      <c r="D1792" s="11" t="s">
        <v>184</v>
      </c>
      <c r="E1792" s="34"/>
      <c r="F1792" s="34"/>
      <c r="G1792" s="35"/>
      <c r="H1792" s="35"/>
      <c r="I1792" s="35"/>
      <c r="J1792" s="78"/>
      <c r="K1792" s="281" t="s">
        <v>262</v>
      </c>
      <c r="L1792" s="15"/>
    </row>
    <row r="1793" spans="1:12" s="55" customFormat="1" ht="23.1" customHeight="1" x14ac:dyDescent="0.2">
      <c r="A1793" s="399"/>
      <c r="B1793" s="17"/>
      <c r="C1793" s="17"/>
      <c r="D1793" s="17" t="s">
        <v>268</v>
      </c>
      <c r="E1793" s="44"/>
      <c r="F1793" s="44"/>
      <c r="G1793" s="46"/>
      <c r="H1793" s="46"/>
      <c r="I1793" s="46"/>
      <c r="J1793" s="79"/>
      <c r="K1793" s="330" t="s">
        <v>35</v>
      </c>
      <c r="L1793" s="31"/>
    </row>
    <row r="1794" spans="1:12" s="55" customFormat="1" ht="23.1" customHeight="1" x14ac:dyDescent="0.2">
      <c r="A1794" s="211">
        <v>184</v>
      </c>
      <c r="B1794" s="11" t="s">
        <v>455</v>
      </c>
      <c r="C1794" s="16" t="s">
        <v>38</v>
      </c>
      <c r="D1794" s="11" t="s">
        <v>40</v>
      </c>
      <c r="E1794" s="34" t="s">
        <v>72</v>
      </c>
      <c r="F1794" s="34" t="s">
        <v>72</v>
      </c>
      <c r="G1794" s="34" t="s">
        <v>72</v>
      </c>
      <c r="H1794" s="284">
        <v>400000</v>
      </c>
      <c r="I1794" s="34" t="s">
        <v>72</v>
      </c>
      <c r="J1794" s="13" t="s">
        <v>84</v>
      </c>
      <c r="K1794" s="281" t="s">
        <v>80</v>
      </c>
      <c r="L1794" s="80" t="s">
        <v>18</v>
      </c>
    </row>
    <row r="1795" spans="1:12" s="55" customFormat="1" ht="23.1" customHeight="1" x14ac:dyDescent="0.2">
      <c r="A1795" s="199"/>
      <c r="B1795" s="11" t="s">
        <v>463</v>
      </c>
      <c r="C1795" s="16" t="s">
        <v>132</v>
      </c>
      <c r="D1795" s="11" t="s">
        <v>308</v>
      </c>
      <c r="E1795" s="61"/>
      <c r="F1795" s="61"/>
      <c r="G1795" s="61"/>
      <c r="H1795" s="61"/>
      <c r="I1795" s="61"/>
      <c r="J1795" s="36" t="s">
        <v>39</v>
      </c>
      <c r="K1795" s="281" t="s">
        <v>133</v>
      </c>
      <c r="L1795" s="80"/>
    </row>
    <row r="1796" spans="1:12" s="55" customFormat="1" ht="23.1" customHeight="1" x14ac:dyDescent="0.2">
      <c r="A1796" s="199"/>
      <c r="B1796" s="11"/>
      <c r="C1796" s="16" t="s">
        <v>300</v>
      </c>
      <c r="D1796" s="11" t="s">
        <v>184</v>
      </c>
      <c r="E1796" s="61"/>
      <c r="F1796" s="61"/>
      <c r="G1796" s="78" t="s">
        <v>109</v>
      </c>
      <c r="H1796" s="78"/>
      <c r="I1796" s="78"/>
      <c r="J1796" s="36"/>
      <c r="K1796" s="281" t="s">
        <v>261</v>
      </c>
      <c r="L1796" s="80"/>
    </row>
    <row r="1797" spans="1:12" s="55" customFormat="1" ht="23.1" customHeight="1" thickBot="1" x14ac:dyDescent="0.25">
      <c r="A1797" s="199"/>
      <c r="B1797" s="11"/>
      <c r="C1797" s="16" t="s">
        <v>30</v>
      </c>
      <c r="D1797" s="159" t="s">
        <v>188</v>
      </c>
      <c r="E1797" s="61"/>
      <c r="F1797" s="61"/>
      <c r="G1797" s="78"/>
      <c r="H1797" s="78"/>
      <c r="I1797" s="78"/>
      <c r="J1797" s="36"/>
      <c r="K1797" s="281" t="s">
        <v>262</v>
      </c>
      <c r="L1797" s="80"/>
    </row>
    <row r="1798" spans="1:12" s="55" customFormat="1" ht="23.1" customHeight="1" x14ac:dyDescent="0.2">
      <c r="A1798" s="39"/>
      <c r="B1798" s="40"/>
      <c r="C1798" s="54"/>
      <c r="D1798" s="40"/>
      <c r="E1798" s="82"/>
      <c r="F1798" s="82"/>
      <c r="G1798" s="331"/>
      <c r="H1798" s="331"/>
      <c r="I1798" s="331"/>
      <c r="J1798" s="69"/>
      <c r="K1798" s="332"/>
      <c r="L1798" s="333"/>
    </row>
    <row r="1799" spans="1:12" s="55" customFormat="1" ht="23.1" customHeight="1" x14ac:dyDescent="0.2">
      <c r="A1799" s="25"/>
      <c r="B1799" s="26"/>
      <c r="D1799" s="26"/>
      <c r="E1799" s="83"/>
      <c r="F1799" s="83"/>
      <c r="G1799" s="249"/>
      <c r="H1799" s="249"/>
      <c r="I1799" s="249"/>
      <c r="J1799" s="72"/>
      <c r="K1799" s="328"/>
      <c r="L1799" s="251"/>
    </row>
    <row r="1800" spans="1:12" s="55" customFormat="1" ht="23.1" customHeight="1" thickBot="1" x14ac:dyDescent="0.25">
      <c r="A1800" s="25"/>
      <c r="B1800" s="26"/>
      <c r="D1800" s="26"/>
      <c r="E1800" s="83"/>
      <c r="F1800" s="83"/>
      <c r="G1800" s="249"/>
      <c r="H1800" s="249"/>
      <c r="I1800" s="249"/>
      <c r="J1800" s="72"/>
      <c r="K1800" s="328"/>
      <c r="L1800" s="251"/>
    </row>
    <row r="1801" spans="1:12" s="55" customFormat="1" ht="23.1" customHeight="1" x14ac:dyDescent="0.2">
      <c r="A1801" s="592" t="s">
        <v>3</v>
      </c>
      <c r="B1801" s="594" t="s">
        <v>4</v>
      </c>
      <c r="C1801" s="594" t="s">
        <v>5</v>
      </c>
      <c r="D1801" s="569" t="s">
        <v>6</v>
      </c>
      <c r="E1801" s="596" t="s">
        <v>53</v>
      </c>
      <c r="F1801" s="596"/>
      <c r="G1801" s="596"/>
      <c r="H1801" s="596"/>
      <c r="I1801" s="596"/>
      <c r="J1801" s="569" t="s">
        <v>8</v>
      </c>
      <c r="K1801" s="597" t="s">
        <v>9</v>
      </c>
      <c r="L1801" s="599" t="s">
        <v>10</v>
      </c>
    </row>
    <row r="1802" spans="1:12" s="55" customFormat="1" ht="23.1" customHeight="1" thickBot="1" x14ac:dyDescent="0.25">
      <c r="A1802" s="593"/>
      <c r="B1802" s="595"/>
      <c r="C1802" s="595"/>
      <c r="D1802" s="570" t="s">
        <v>11</v>
      </c>
      <c r="E1802" s="175" t="s">
        <v>12</v>
      </c>
      <c r="F1802" s="175" t="s">
        <v>13</v>
      </c>
      <c r="G1802" s="176" t="s">
        <v>14</v>
      </c>
      <c r="H1802" s="176" t="s">
        <v>15</v>
      </c>
      <c r="I1802" s="176" t="s">
        <v>98</v>
      </c>
      <c r="J1802" s="177" t="s">
        <v>16</v>
      </c>
      <c r="K1802" s="598"/>
      <c r="L1802" s="600"/>
    </row>
    <row r="1803" spans="1:12" s="55" customFormat="1" ht="23.1" customHeight="1" x14ac:dyDescent="0.2">
      <c r="A1803" s="211">
        <v>185</v>
      </c>
      <c r="B1803" s="11" t="s">
        <v>464</v>
      </c>
      <c r="C1803" s="16" t="s">
        <v>364</v>
      </c>
      <c r="D1803" s="55" t="s">
        <v>467</v>
      </c>
      <c r="E1803" s="34" t="s">
        <v>72</v>
      </c>
      <c r="F1803" s="34" t="s">
        <v>72</v>
      </c>
      <c r="G1803" s="34" t="s">
        <v>72</v>
      </c>
      <c r="H1803" s="34" t="s">
        <v>72</v>
      </c>
      <c r="I1803" s="78">
        <v>50000</v>
      </c>
      <c r="J1803" s="36" t="s">
        <v>69</v>
      </c>
      <c r="K1803" s="16" t="s">
        <v>369</v>
      </c>
      <c r="L1803" s="80" t="s">
        <v>18</v>
      </c>
    </row>
    <row r="1804" spans="1:12" s="55" customFormat="1" ht="23.1" customHeight="1" x14ac:dyDescent="0.2">
      <c r="A1804" s="199"/>
      <c r="B1804" s="11" t="s">
        <v>465</v>
      </c>
      <c r="C1804" s="16" t="s">
        <v>365</v>
      </c>
      <c r="D1804" s="451" t="s">
        <v>468</v>
      </c>
      <c r="E1804" s="61"/>
      <c r="F1804" s="61"/>
      <c r="G1804" s="78"/>
      <c r="H1804" s="78"/>
      <c r="I1804" s="78"/>
      <c r="J1804" s="36" t="s">
        <v>36</v>
      </c>
      <c r="K1804" s="16" t="s">
        <v>370</v>
      </c>
      <c r="L1804" s="80"/>
    </row>
    <row r="1805" spans="1:12" s="55" customFormat="1" ht="23.1" customHeight="1" x14ac:dyDescent="0.2">
      <c r="A1805" s="199"/>
      <c r="B1805" s="11" t="s">
        <v>466</v>
      </c>
      <c r="C1805" s="16" t="s">
        <v>139</v>
      </c>
      <c r="D1805" s="11" t="s">
        <v>469</v>
      </c>
      <c r="E1805" s="61"/>
      <c r="F1805" s="61"/>
      <c r="G1805" s="78"/>
      <c r="H1805" s="78"/>
      <c r="I1805" s="78"/>
      <c r="J1805" s="36"/>
      <c r="K1805" s="16" t="s">
        <v>371</v>
      </c>
      <c r="L1805" s="80"/>
    </row>
    <row r="1806" spans="1:12" s="55" customFormat="1" ht="23.1" customHeight="1" x14ac:dyDescent="0.2">
      <c r="A1806" s="29"/>
      <c r="B1806" s="17"/>
      <c r="C1806" s="38"/>
      <c r="D1806" s="182" t="s">
        <v>414</v>
      </c>
      <c r="E1806" s="62"/>
      <c r="F1806" s="62"/>
      <c r="G1806" s="79"/>
      <c r="H1806" s="79"/>
      <c r="I1806" s="79"/>
      <c r="J1806" s="47"/>
      <c r="K1806" s="38" t="s">
        <v>372</v>
      </c>
      <c r="L1806" s="81"/>
    </row>
    <row r="1807" spans="1:12" s="55" customFormat="1" ht="23.1" customHeight="1" x14ac:dyDescent="0.2">
      <c r="A1807" s="211">
        <v>186</v>
      </c>
      <c r="B1807" s="11" t="s">
        <v>1147</v>
      </c>
      <c r="C1807" s="16" t="s">
        <v>38</v>
      </c>
      <c r="D1807" s="26" t="s">
        <v>1148</v>
      </c>
      <c r="E1807" s="34"/>
      <c r="F1807" s="34"/>
      <c r="G1807" s="34" t="s">
        <v>72</v>
      </c>
      <c r="H1807" s="78">
        <v>50000</v>
      </c>
      <c r="I1807" s="78">
        <v>50000</v>
      </c>
      <c r="J1807" s="36" t="s">
        <v>1149</v>
      </c>
      <c r="K1807" s="281" t="s">
        <v>80</v>
      </c>
      <c r="L1807" s="80" t="s">
        <v>18</v>
      </c>
    </row>
    <row r="1808" spans="1:12" s="55" customFormat="1" ht="23.1" customHeight="1" x14ac:dyDescent="0.2">
      <c r="A1808" s="199"/>
      <c r="B1808" s="11" t="s">
        <v>461</v>
      </c>
      <c r="C1808" s="16" t="s">
        <v>132</v>
      </c>
      <c r="D1808" s="26" t="s">
        <v>184</v>
      </c>
      <c r="E1808" s="61"/>
      <c r="F1808" s="61"/>
      <c r="G1808" s="78"/>
      <c r="H1808" s="78"/>
      <c r="I1808" s="78"/>
      <c r="J1808" s="36"/>
      <c r="K1808" s="281" t="s">
        <v>133</v>
      </c>
      <c r="L1808" s="80"/>
    </row>
    <row r="1809" spans="1:12" s="55" customFormat="1" ht="23.1" customHeight="1" x14ac:dyDescent="0.2">
      <c r="A1809" s="199"/>
      <c r="B1809" s="11"/>
      <c r="C1809" s="16" t="s">
        <v>300</v>
      </c>
      <c r="D1809" s="26" t="s">
        <v>268</v>
      </c>
      <c r="E1809" s="61"/>
      <c r="F1809" s="61"/>
      <c r="G1809" s="78"/>
      <c r="H1809" s="78"/>
      <c r="I1809" s="78"/>
      <c r="J1809" s="36"/>
      <c r="K1809" s="281" t="s">
        <v>261</v>
      </c>
      <c r="L1809" s="80"/>
    </row>
    <row r="1810" spans="1:12" s="55" customFormat="1" ht="23.1" customHeight="1" x14ac:dyDescent="0.2">
      <c r="A1810" s="199"/>
      <c r="B1810" s="11"/>
      <c r="C1810" s="16" t="s">
        <v>30</v>
      </c>
      <c r="D1810" s="11"/>
      <c r="E1810" s="61"/>
      <c r="F1810" s="61"/>
      <c r="G1810" s="78"/>
      <c r="H1810" s="78"/>
      <c r="I1810" s="78"/>
      <c r="J1810" s="36"/>
      <c r="K1810" s="281" t="s">
        <v>262</v>
      </c>
      <c r="L1810" s="80"/>
    </row>
    <row r="1811" spans="1:12" s="55" customFormat="1" ht="23.1" customHeight="1" x14ac:dyDescent="0.2">
      <c r="A1811" s="29"/>
      <c r="B1811" s="17"/>
      <c r="C1811" s="38"/>
      <c r="D1811" s="182"/>
      <c r="E1811" s="62"/>
      <c r="F1811" s="62"/>
      <c r="G1811" s="79"/>
      <c r="H1811" s="79"/>
      <c r="I1811" s="79"/>
      <c r="J1811" s="47"/>
      <c r="K1811" s="330" t="s">
        <v>35</v>
      </c>
      <c r="L1811" s="81"/>
    </row>
    <row r="1812" spans="1:12" s="55" customFormat="1" ht="23.1" customHeight="1" x14ac:dyDescent="0.2">
      <c r="A1812" s="211">
        <v>187</v>
      </c>
      <c r="B1812" s="11" t="s">
        <v>1150</v>
      </c>
      <c r="C1812" s="16" t="s">
        <v>38</v>
      </c>
      <c r="D1812" s="26" t="s">
        <v>1148</v>
      </c>
      <c r="E1812" s="34" t="s">
        <v>72</v>
      </c>
      <c r="F1812" s="34" t="s">
        <v>72</v>
      </c>
      <c r="G1812" s="34" t="s">
        <v>72</v>
      </c>
      <c r="H1812" s="78">
        <v>50000</v>
      </c>
      <c r="I1812" s="78">
        <v>50000</v>
      </c>
      <c r="J1812" s="36" t="s">
        <v>1149</v>
      </c>
      <c r="K1812" s="281" t="s">
        <v>80</v>
      </c>
      <c r="L1812" s="80" t="s">
        <v>18</v>
      </c>
    </row>
    <row r="1813" spans="1:12" s="55" customFormat="1" ht="23.1" customHeight="1" x14ac:dyDescent="0.2">
      <c r="A1813" s="199"/>
      <c r="B1813" s="11" t="s">
        <v>461</v>
      </c>
      <c r="C1813" s="16" t="s">
        <v>132</v>
      </c>
      <c r="D1813" s="26" t="s">
        <v>184</v>
      </c>
      <c r="E1813" s="61"/>
      <c r="F1813" s="61"/>
      <c r="G1813" s="78"/>
      <c r="H1813" s="78"/>
      <c r="I1813" s="78"/>
      <c r="J1813" s="36"/>
      <c r="K1813" s="281" t="s">
        <v>133</v>
      </c>
      <c r="L1813" s="80"/>
    </row>
    <row r="1814" spans="1:12" s="55" customFormat="1" ht="23.1" customHeight="1" x14ac:dyDescent="0.2">
      <c r="A1814" s="199"/>
      <c r="B1814" s="11"/>
      <c r="C1814" s="16" t="s">
        <v>300</v>
      </c>
      <c r="D1814" s="26" t="s">
        <v>268</v>
      </c>
      <c r="E1814" s="61"/>
      <c r="F1814" s="61"/>
      <c r="G1814" s="78"/>
      <c r="H1814" s="78"/>
      <c r="I1814" s="78"/>
      <c r="J1814" s="36"/>
      <c r="K1814" s="281" t="s">
        <v>261</v>
      </c>
      <c r="L1814" s="80"/>
    </row>
    <row r="1815" spans="1:12" s="55" customFormat="1" ht="23.1" customHeight="1" x14ac:dyDescent="0.2">
      <c r="A1815" s="199"/>
      <c r="B1815" s="11"/>
      <c r="C1815" s="16" t="s">
        <v>30</v>
      </c>
      <c r="D1815" s="11"/>
      <c r="E1815" s="61"/>
      <c r="F1815" s="61"/>
      <c r="G1815" s="78"/>
      <c r="H1815" s="78"/>
      <c r="I1815" s="78"/>
      <c r="J1815" s="36"/>
      <c r="K1815" s="281" t="s">
        <v>262</v>
      </c>
      <c r="L1815" s="80"/>
    </row>
    <row r="1816" spans="1:12" s="55" customFormat="1" ht="23.1" customHeight="1" x14ac:dyDescent="0.2">
      <c r="A1816" s="29"/>
      <c r="B1816" s="17"/>
      <c r="C1816" s="38"/>
      <c r="D1816" s="182"/>
      <c r="E1816" s="62"/>
      <c r="F1816" s="62"/>
      <c r="G1816" s="79"/>
      <c r="H1816" s="79"/>
      <c r="I1816" s="79"/>
      <c r="J1816" s="47"/>
      <c r="K1816" s="330" t="s">
        <v>35</v>
      </c>
      <c r="L1816" s="81"/>
    </row>
    <row r="1817" spans="1:12" s="55" customFormat="1" ht="23.1" customHeight="1" x14ac:dyDescent="0.2">
      <c r="A1817" s="211">
        <v>188</v>
      </c>
      <c r="B1817" s="11" t="s">
        <v>1151</v>
      </c>
      <c r="C1817" s="16" t="s">
        <v>38</v>
      </c>
      <c r="D1817" s="26" t="s">
        <v>1148</v>
      </c>
      <c r="E1817" s="34" t="s">
        <v>72</v>
      </c>
      <c r="F1817" s="34" t="s">
        <v>72</v>
      </c>
      <c r="G1817" s="34" t="s">
        <v>72</v>
      </c>
      <c r="H1817" s="78">
        <v>50000</v>
      </c>
      <c r="I1817" s="78">
        <v>50000</v>
      </c>
      <c r="J1817" s="36" t="s">
        <v>1149</v>
      </c>
      <c r="K1817" s="281" t="s">
        <v>80</v>
      </c>
      <c r="L1817" s="80" t="s">
        <v>18</v>
      </c>
    </row>
    <row r="1818" spans="1:12" s="55" customFormat="1" ht="23.1" customHeight="1" x14ac:dyDescent="0.2">
      <c r="A1818" s="199"/>
      <c r="B1818" s="11" t="s">
        <v>461</v>
      </c>
      <c r="C1818" s="16" t="s">
        <v>132</v>
      </c>
      <c r="D1818" s="26" t="s">
        <v>184</v>
      </c>
      <c r="E1818" s="61"/>
      <c r="F1818" s="61"/>
      <c r="G1818" s="78"/>
      <c r="H1818" s="78"/>
      <c r="I1818" s="78"/>
      <c r="J1818" s="36"/>
      <c r="K1818" s="281" t="s">
        <v>133</v>
      </c>
      <c r="L1818" s="80"/>
    </row>
    <row r="1819" spans="1:12" s="55" customFormat="1" ht="23.1" customHeight="1" x14ac:dyDescent="0.2">
      <c r="A1819" s="199"/>
      <c r="B1819" s="11"/>
      <c r="C1819" s="16" t="s">
        <v>300</v>
      </c>
      <c r="D1819" s="26" t="s">
        <v>268</v>
      </c>
      <c r="E1819" s="61"/>
      <c r="F1819" s="61"/>
      <c r="G1819" s="78"/>
      <c r="H1819" s="78"/>
      <c r="I1819" s="78"/>
      <c r="J1819" s="36"/>
      <c r="K1819" s="281" t="s">
        <v>261</v>
      </c>
      <c r="L1819" s="80"/>
    </row>
    <row r="1820" spans="1:12" s="55" customFormat="1" ht="22.5" customHeight="1" thickBot="1" x14ac:dyDescent="0.25">
      <c r="A1820" s="20"/>
      <c r="B1820" s="21"/>
      <c r="C1820" s="60" t="s">
        <v>30</v>
      </c>
      <c r="D1820" s="21"/>
      <c r="E1820" s="70"/>
      <c r="F1820" s="70"/>
      <c r="G1820" s="196"/>
      <c r="H1820" s="196"/>
      <c r="I1820" s="196"/>
      <c r="J1820" s="67"/>
      <c r="K1820" s="334" t="s">
        <v>262</v>
      </c>
      <c r="L1820" s="192"/>
    </row>
    <row r="1821" spans="1:12" s="55" customFormat="1" ht="22.5" customHeight="1" x14ac:dyDescent="0.2">
      <c r="A1821" s="39"/>
      <c r="B1821" s="40"/>
      <c r="C1821" s="54"/>
      <c r="D1821" s="40"/>
      <c r="E1821" s="82"/>
      <c r="F1821" s="82"/>
      <c r="G1821" s="331"/>
      <c r="H1821" s="331"/>
      <c r="I1821" s="331"/>
      <c r="J1821" s="69"/>
      <c r="K1821" s="332"/>
      <c r="L1821" s="333"/>
    </row>
    <row r="1822" spans="1:12" s="55" customFormat="1" ht="22.5" customHeight="1" x14ac:dyDescent="0.2">
      <c r="A1822" s="25"/>
      <c r="B1822" s="26"/>
      <c r="D1822" s="26"/>
      <c r="E1822" s="83"/>
      <c r="F1822" s="83"/>
      <c r="G1822" s="249"/>
      <c r="H1822" s="249"/>
      <c r="I1822" s="249"/>
      <c r="J1822" s="72"/>
      <c r="K1822" s="328"/>
      <c r="L1822" s="251"/>
    </row>
    <row r="1823" spans="1:12" s="55" customFormat="1" ht="22.5" customHeight="1" x14ac:dyDescent="0.2">
      <c r="A1823" s="25"/>
      <c r="B1823" s="26"/>
      <c r="D1823" s="26"/>
      <c r="E1823" s="83"/>
      <c r="F1823" s="83"/>
      <c r="G1823" s="249"/>
      <c r="H1823" s="249"/>
      <c r="I1823" s="249"/>
      <c r="J1823" s="72"/>
      <c r="K1823" s="328"/>
      <c r="L1823" s="251"/>
    </row>
    <row r="1824" spans="1:12" s="55" customFormat="1" ht="22.5" customHeight="1" thickBot="1" x14ac:dyDescent="0.25">
      <c r="A1824" s="25"/>
      <c r="B1824" s="26"/>
      <c r="D1824" s="26"/>
      <c r="E1824" s="83"/>
      <c r="F1824" s="83"/>
      <c r="G1824" s="249"/>
      <c r="H1824" s="249"/>
      <c r="I1824" s="249"/>
      <c r="J1824" s="72"/>
      <c r="K1824" s="328"/>
      <c r="L1824" s="251"/>
    </row>
    <row r="1825" spans="1:12" s="55" customFormat="1" ht="23.1" customHeight="1" x14ac:dyDescent="0.2">
      <c r="A1825" s="592" t="s">
        <v>3</v>
      </c>
      <c r="B1825" s="594" t="s">
        <v>4</v>
      </c>
      <c r="C1825" s="594" t="s">
        <v>5</v>
      </c>
      <c r="D1825" s="569" t="s">
        <v>6</v>
      </c>
      <c r="E1825" s="596" t="s">
        <v>53</v>
      </c>
      <c r="F1825" s="596"/>
      <c r="G1825" s="596"/>
      <c r="H1825" s="596"/>
      <c r="I1825" s="596"/>
      <c r="J1825" s="569" t="s">
        <v>8</v>
      </c>
      <c r="K1825" s="597" t="s">
        <v>9</v>
      </c>
      <c r="L1825" s="599" t="s">
        <v>10</v>
      </c>
    </row>
    <row r="1826" spans="1:12" s="55" customFormat="1" ht="23.1" customHeight="1" thickBot="1" x14ac:dyDescent="0.25">
      <c r="A1826" s="593"/>
      <c r="B1826" s="595"/>
      <c r="C1826" s="595"/>
      <c r="D1826" s="570" t="s">
        <v>11</v>
      </c>
      <c r="E1826" s="175" t="s">
        <v>12</v>
      </c>
      <c r="F1826" s="175" t="s">
        <v>13</v>
      </c>
      <c r="G1826" s="176" t="s">
        <v>14</v>
      </c>
      <c r="H1826" s="176" t="s">
        <v>15</v>
      </c>
      <c r="I1826" s="176" t="s">
        <v>98</v>
      </c>
      <c r="J1826" s="177" t="s">
        <v>16</v>
      </c>
      <c r="K1826" s="598"/>
      <c r="L1826" s="600"/>
    </row>
    <row r="1827" spans="1:12" s="55" customFormat="1" ht="23.1" customHeight="1" x14ac:dyDescent="0.2">
      <c r="A1827" s="211">
        <v>189</v>
      </c>
      <c r="B1827" s="11" t="s">
        <v>1152</v>
      </c>
      <c r="C1827" s="16" t="s">
        <v>38</v>
      </c>
      <c r="D1827" s="26" t="s">
        <v>1148</v>
      </c>
      <c r="E1827" s="34" t="s">
        <v>72</v>
      </c>
      <c r="F1827" s="34" t="s">
        <v>72</v>
      </c>
      <c r="G1827" s="34" t="s">
        <v>72</v>
      </c>
      <c r="H1827" s="78">
        <v>50000</v>
      </c>
      <c r="I1827" s="78">
        <v>50000</v>
      </c>
      <c r="J1827" s="36" t="s">
        <v>1149</v>
      </c>
      <c r="K1827" s="281" t="s">
        <v>80</v>
      </c>
      <c r="L1827" s="80" t="s">
        <v>18</v>
      </c>
    </row>
    <row r="1828" spans="1:12" s="55" customFormat="1" ht="23.1" customHeight="1" x14ac:dyDescent="0.2">
      <c r="A1828" s="199"/>
      <c r="B1828" s="11" t="s">
        <v>1153</v>
      </c>
      <c r="C1828" s="16" t="s">
        <v>132</v>
      </c>
      <c r="D1828" s="26" t="s">
        <v>184</v>
      </c>
      <c r="E1828" s="61"/>
      <c r="F1828" s="61"/>
      <c r="G1828" s="78"/>
      <c r="H1828" s="78"/>
      <c r="I1828" s="78"/>
      <c r="J1828" s="36"/>
      <c r="K1828" s="281" t="s">
        <v>133</v>
      </c>
      <c r="L1828" s="80"/>
    </row>
    <row r="1829" spans="1:12" s="55" customFormat="1" ht="23.1" customHeight="1" x14ac:dyDescent="0.2">
      <c r="A1829" s="199"/>
      <c r="B1829" s="11"/>
      <c r="C1829" s="16" t="s">
        <v>300</v>
      </c>
      <c r="D1829" s="26" t="s">
        <v>268</v>
      </c>
      <c r="E1829" s="61"/>
      <c r="F1829" s="61"/>
      <c r="G1829" s="78"/>
      <c r="H1829" s="78"/>
      <c r="I1829" s="78"/>
      <c r="J1829" s="36"/>
      <c r="K1829" s="281" t="s">
        <v>261</v>
      </c>
      <c r="L1829" s="80"/>
    </row>
    <row r="1830" spans="1:12" s="55" customFormat="1" ht="22.5" customHeight="1" x14ac:dyDescent="0.2">
      <c r="A1830" s="199"/>
      <c r="B1830" s="11"/>
      <c r="C1830" s="16" t="s">
        <v>30</v>
      </c>
      <c r="D1830" s="11"/>
      <c r="E1830" s="61"/>
      <c r="F1830" s="61"/>
      <c r="G1830" s="78"/>
      <c r="H1830" s="78"/>
      <c r="I1830" s="78"/>
      <c r="J1830" s="36"/>
      <c r="K1830" s="281" t="s">
        <v>262</v>
      </c>
      <c r="L1830" s="80"/>
    </row>
    <row r="1831" spans="1:12" s="55" customFormat="1" ht="23.1" customHeight="1" x14ac:dyDescent="0.2">
      <c r="A1831" s="29"/>
      <c r="B1831" s="17"/>
      <c r="C1831" s="38"/>
      <c r="D1831" s="182"/>
      <c r="E1831" s="62"/>
      <c r="F1831" s="62"/>
      <c r="G1831" s="79"/>
      <c r="H1831" s="79"/>
      <c r="I1831" s="79"/>
      <c r="J1831" s="47"/>
      <c r="K1831" s="330" t="s">
        <v>35</v>
      </c>
      <c r="L1831" s="81"/>
    </row>
    <row r="1832" spans="1:12" s="55" customFormat="1" ht="23.1" customHeight="1" x14ac:dyDescent="0.2">
      <c r="A1832" s="211">
        <v>190</v>
      </c>
      <c r="B1832" s="11" t="s">
        <v>1155</v>
      </c>
      <c r="C1832" s="11" t="s">
        <v>97</v>
      </c>
      <c r="D1832" s="11" t="s">
        <v>440</v>
      </c>
      <c r="E1832" s="34" t="s">
        <v>72</v>
      </c>
      <c r="F1832" s="34" t="s">
        <v>72</v>
      </c>
      <c r="G1832" s="34" t="s">
        <v>72</v>
      </c>
      <c r="H1832" s="35">
        <v>170000</v>
      </c>
      <c r="I1832" s="35">
        <v>170000</v>
      </c>
      <c r="J1832" s="36" t="s">
        <v>442</v>
      </c>
      <c r="K1832" s="281" t="s">
        <v>80</v>
      </c>
      <c r="L1832" s="15" t="s">
        <v>18</v>
      </c>
    </row>
    <row r="1833" spans="1:12" s="55" customFormat="1" ht="23.1" customHeight="1" x14ac:dyDescent="0.2">
      <c r="A1833" s="278"/>
      <c r="B1833" s="11" t="s">
        <v>461</v>
      </c>
      <c r="C1833" s="11" t="s">
        <v>252</v>
      </c>
      <c r="D1833" s="11" t="s">
        <v>1156</v>
      </c>
      <c r="E1833" s="34"/>
      <c r="F1833" s="34"/>
      <c r="G1833" s="35"/>
      <c r="H1833" s="35"/>
      <c r="I1833" s="35"/>
      <c r="J1833" s="36" t="s">
        <v>36</v>
      </c>
      <c r="K1833" s="281" t="s">
        <v>133</v>
      </c>
      <c r="L1833" s="15"/>
    </row>
    <row r="1834" spans="1:12" s="55" customFormat="1" ht="23.1" customHeight="1" x14ac:dyDescent="0.2">
      <c r="A1834" s="278"/>
      <c r="B1834" s="11"/>
      <c r="C1834" s="11" t="s">
        <v>256</v>
      </c>
      <c r="D1834" s="11" t="s">
        <v>473</v>
      </c>
      <c r="E1834" s="34"/>
      <c r="F1834" s="34"/>
      <c r="G1834" s="35"/>
      <c r="H1834" s="35"/>
      <c r="I1834" s="35"/>
      <c r="J1834" s="78"/>
      <c r="K1834" s="281" t="s">
        <v>261</v>
      </c>
      <c r="L1834" s="15"/>
    </row>
    <row r="1835" spans="1:12" s="55" customFormat="1" ht="23.1" customHeight="1" x14ac:dyDescent="0.2">
      <c r="A1835" s="278"/>
      <c r="B1835" s="11"/>
      <c r="C1835" s="11" t="s">
        <v>30</v>
      </c>
      <c r="D1835" s="11" t="s">
        <v>420</v>
      </c>
      <c r="E1835" s="34"/>
      <c r="F1835" s="34"/>
      <c r="G1835" s="35"/>
      <c r="H1835" s="35"/>
      <c r="I1835" s="35"/>
      <c r="J1835" s="78"/>
      <c r="K1835" s="281" t="s">
        <v>262</v>
      </c>
      <c r="L1835" s="15"/>
    </row>
    <row r="1836" spans="1:12" s="55" customFormat="1" ht="23.1" customHeight="1" x14ac:dyDescent="0.2">
      <c r="A1836" s="399"/>
      <c r="B1836" s="17"/>
      <c r="C1836" s="17"/>
      <c r="D1836" s="17"/>
      <c r="E1836" s="44"/>
      <c r="F1836" s="44"/>
      <c r="G1836" s="46"/>
      <c r="H1836" s="46"/>
      <c r="I1836" s="46"/>
      <c r="J1836" s="79"/>
      <c r="K1836" s="330" t="s">
        <v>35</v>
      </c>
      <c r="L1836" s="31"/>
    </row>
    <row r="1837" spans="1:12" s="55" customFormat="1" ht="23.1" customHeight="1" x14ac:dyDescent="0.2">
      <c r="A1837" s="211">
        <v>191</v>
      </c>
      <c r="B1837" s="11" t="s">
        <v>1423</v>
      </c>
      <c r="C1837" s="11" t="s">
        <v>97</v>
      </c>
      <c r="D1837" s="11" t="s">
        <v>440</v>
      </c>
      <c r="E1837" s="34" t="s">
        <v>72</v>
      </c>
      <c r="F1837" s="34" t="s">
        <v>72</v>
      </c>
      <c r="G1837" s="34" t="s">
        <v>72</v>
      </c>
      <c r="H1837" s="35">
        <v>170000</v>
      </c>
      <c r="I1837" s="35">
        <v>170000</v>
      </c>
      <c r="J1837" s="36" t="s">
        <v>442</v>
      </c>
      <c r="K1837" s="281" t="s">
        <v>80</v>
      </c>
      <c r="L1837" s="15" t="s">
        <v>18</v>
      </c>
    </row>
    <row r="1838" spans="1:12" s="55" customFormat="1" ht="23.1" customHeight="1" x14ac:dyDescent="0.2">
      <c r="A1838" s="278"/>
      <c r="B1838" s="11" t="s">
        <v>461</v>
      </c>
      <c r="C1838" s="11" t="s">
        <v>252</v>
      </c>
      <c r="D1838" s="11" t="s">
        <v>1156</v>
      </c>
      <c r="E1838" s="34"/>
      <c r="F1838" s="34"/>
      <c r="G1838" s="35"/>
      <c r="H1838" s="35"/>
      <c r="I1838" s="35"/>
      <c r="J1838" s="36" t="s">
        <v>36</v>
      </c>
      <c r="K1838" s="281" t="s">
        <v>133</v>
      </c>
      <c r="L1838" s="15"/>
    </row>
    <row r="1839" spans="1:12" s="55" customFormat="1" ht="23.1" customHeight="1" x14ac:dyDescent="0.2">
      <c r="A1839" s="278"/>
      <c r="B1839" s="11"/>
      <c r="C1839" s="11" t="s">
        <v>256</v>
      </c>
      <c r="D1839" s="11" t="s">
        <v>473</v>
      </c>
      <c r="E1839" s="34"/>
      <c r="F1839" s="34"/>
      <c r="G1839" s="35"/>
      <c r="H1839" s="35"/>
      <c r="I1839" s="35"/>
      <c r="J1839" s="78"/>
      <c r="K1839" s="281" t="s">
        <v>261</v>
      </c>
      <c r="L1839" s="15"/>
    </row>
    <row r="1840" spans="1:12" s="55" customFormat="1" ht="23.1" customHeight="1" x14ac:dyDescent="0.2">
      <c r="A1840" s="278"/>
      <c r="B1840" s="11"/>
      <c r="C1840" s="11" t="s">
        <v>30</v>
      </c>
      <c r="D1840" s="11" t="s">
        <v>420</v>
      </c>
      <c r="E1840" s="34"/>
      <c r="F1840" s="34"/>
      <c r="G1840" s="35"/>
      <c r="H1840" s="35"/>
      <c r="I1840" s="35"/>
      <c r="J1840" s="78"/>
      <c r="K1840" s="281" t="s">
        <v>262</v>
      </c>
      <c r="L1840" s="15"/>
    </row>
    <row r="1841" spans="1:12" s="55" customFormat="1" ht="23.1" customHeight="1" x14ac:dyDescent="0.2">
      <c r="A1841" s="399"/>
      <c r="B1841" s="17"/>
      <c r="C1841" s="17"/>
      <c r="D1841" s="17"/>
      <c r="E1841" s="44"/>
      <c r="F1841" s="44"/>
      <c r="G1841" s="46"/>
      <c r="H1841" s="46"/>
      <c r="I1841" s="46"/>
      <c r="J1841" s="79"/>
      <c r="K1841" s="330" t="s">
        <v>35</v>
      </c>
      <c r="L1841" s="31"/>
    </row>
    <row r="1842" spans="1:12" s="55" customFormat="1" ht="23.1" customHeight="1" x14ac:dyDescent="0.2">
      <c r="A1842" s="211">
        <v>192</v>
      </c>
      <c r="B1842" s="11" t="s">
        <v>1424</v>
      </c>
      <c r="C1842" s="11" t="s">
        <v>97</v>
      </c>
      <c r="D1842" s="11" t="s">
        <v>440</v>
      </c>
      <c r="E1842" s="34" t="s">
        <v>72</v>
      </c>
      <c r="F1842" s="34" t="s">
        <v>72</v>
      </c>
      <c r="G1842" s="34" t="s">
        <v>72</v>
      </c>
      <c r="H1842" s="35">
        <v>60000</v>
      </c>
      <c r="I1842" s="35">
        <v>60000</v>
      </c>
      <c r="J1842" s="36" t="s">
        <v>442</v>
      </c>
      <c r="K1842" s="281" t="s">
        <v>80</v>
      </c>
      <c r="L1842" s="15" t="s">
        <v>18</v>
      </c>
    </row>
    <row r="1843" spans="1:12" s="55" customFormat="1" ht="23.1" customHeight="1" x14ac:dyDescent="0.2">
      <c r="A1843" s="278"/>
      <c r="B1843" s="11" t="s">
        <v>461</v>
      </c>
      <c r="C1843" s="11" t="s">
        <v>252</v>
      </c>
      <c r="D1843" s="11" t="s">
        <v>946</v>
      </c>
      <c r="E1843" s="34"/>
      <c r="F1843" s="34"/>
      <c r="G1843" s="35"/>
      <c r="H1843" s="35"/>
      <c r="I1843" s="35"/>
      <c r="J1843" s="36" t="s">
        <v>36</v>
      </c>
      <c r="K1843" s="281" t="s">
        <v>133</v>
      </c>
      <c r="L1843" s="15"/>
    </row>
    <row r="1844" spans="1:12" s="55" customFormat="1" ht="23.1" customHeight="1" x14ac:dyDescent="0.2">
      <c r="A1844" s="278"/>
      <c r="B1844" s="11"/>
      <c r="C1844" s="11" t="s">
        <v>256</v>
      </c>
      <c r="D1844" s="11" t="s">
        <v>473</v>
      </c>
      <c r="E1844" s="34"/>
      <c r="F1844" s="34"/>
      <c r="G1844" s="35"/>
      <c r="H1844" s="35"/>
      <c r="I1844" s="35"/>
      <c r="J1844" s="78"/>
      <c r="K1844" s="281" t="s">
        <v>261</v>
      </c>
      <c r="L1844" s="15"/>
    </row>
    <row r="1845" spans="1:12" s="55" customFormat="1" ht="23.1" customHeight="1" thickBot="1" x14ac:dyDescent="0.25">
      <c r="A1845" s="472"/>
      <c r="B1845" s="21"/>
      <c r="C1845" s="21" t="s">
        <v>30</v>
      </c>
      <c r="D1845" s="21" t="s">
        <v>420</v>
      </c>
      <c r="E1845" s="48"/>
      <c r="F1845" s="48"/>
      <c r="G1845" s="276"/>
      <c r="H1845" s="276"/>
      <c r="I1845" s="276"/>
      <c r="J1845" s="196"/>
      <c r="K1845" s="334" t="s">
        <v>262</v>
      </c>
      <c r="L1845" s="24"/>
    </row>
    <row r="1846" spans="1:12" s="55" customFormat="1" ht="23.1" customHeight="1" x14ac:dyDescent="0.2">
      <c r="A1846" s="154"/>
      <c r="B1846" s="26"/>
      <c r="C1846" s="26"/>
      <c r="D1846" s="26"/>
      <c r="E1846" s="51"/>
      <c r="F1846" s="51"/>
      <c r="G1846" s="73"/>
      <c r="H1846" s="73"/>
      <c r="I1846" s="73"/>
      <c r="J1846" s="249"/>
      <c r="K1846" s="328"/>
      <c r="L1846" s="25"/>
    </row>
    <row r="1847" spans="1:12" s="55" customFormat="1" ht="23.1" customHeight="1" x14ac:dyDescent="0.2">
      <c r="A1847" s="154"/>
      <c r="B1847" s="26"/>
      <c r="C1847" s="26"/>
      <c r="D1847" s="26"/>
      <c r="E1847" s="51"/>
      <c r="F1847" s="51"/>
      <c r="G1847" s="73"/>
      <c r="H1847" s="73"/>
      <c r="I1847" s="73"/>
      <c r="J1847" s="249"/>
      <c r="K1847" s="328"/>
      <c r="L1847" s="25"/>
    </row>
    <row r="1848" spans="1:12" s="55" customFormat="1" ht="23.1" customHeight="1" thickBot="1" x14ac:dyDescent="0.25">
      <c r="A1848" s="154"/>
      <c r="B1848" s="26"/>
      <c r="C1848" s="26"/>
      <c r="D1848" s="26"/>
      <c r="E1848" s="51"/>
      <c r="F1848" s="51"/>
      <c r="G1848" s="73"/>
      <c r="H1848" s="73"/>
      <c r="I1848" s="73"/>
      <c r="J1848" s="249"/>
      <c r="K1848" s="328"/>
      <c r="L1848" s="25"/>
    </row>
    <row r="1849" spans="1:12" s="55" customFormat="1" ht="23.1" customHeight="1" x14ac:dyDescent="0.2">
      <c r="A1849" s="592" t="s">
        <v>3</v>
      </c>
      <c r="B1849" s="594" t="s">
        <v>4</v>
      </c>
      <c r="C1849" s="594" t="s">
        <v>5</v>
      </c>
      <c r="D1849" s="473" t="s">
        <v>6</v>
      </c>
      <c r="E1849" s="601" t="s">
        <v>53</v>
      </c>
      <c r="F1849" s="602"/>
      <c r="G1849" s="602"/>
      <c r="H1849" s="602"/>
      <c r="I1849" s="603"/>
      <c r="J1849" s="473" t="s">
        <v>8</v>
      </c>
      <c r="K1849" s="597" t="s">
        <v>9</v>
      </c>
      <c r="L1849" s="599" t="s">
        <v>10</v>
      </c>
    </row>
    <row r="1850" spans="1:12" s="55" customFormat="1" ht="23.1" customHeight="1" thickBot="1" x14ac:dyDescent="0.25">
      <c r="A1850" s="593"/>
      <c r="B1850" s="595"/>
      <c r="C1850" s="595"/>
      <c r="D1850" s="474" t="s">
        <v>11</v>
      </c>
      <c r="E1850" s="175" t="s">
        <v>12</v>
      </c>
      <c r="F1850" s="175" t="s">
        <v>13</v>
      </c>
      <c r="G1850" s="176" t="s">
        <v>14</v>
      </c>
      <c r="H1850" s="176" t="s">
        <v>15</v>
      </c>
      <c r="I1850" s="176" t="s">
        <v>98</v>
      </c>
      <c r="J1850" s="177" t="s">
        <v>16</v>
      </c>
      <c r="K1850" s="598"/>
      <c r="L1850" s="600"/>
    </row>
    <row r="1851" spans="1:12" s="55" customFormat="1" ht="23.1" customHeight="1" x14ac:dyDescent="0.2">
      <c r="A1851" s="211">
        <v>193</v>
      </c>
      <c r="B1851" s="11" t="s">
        <v>1157</v>
      </c>
      <c r="C1851" s="11" t="s">
        <v>97</v>
      </c>
      <c r="D1851" s="11" t="s">
        <v>440</v>
      </c>
      <c r="E1851" s="34" t="s">
        <v>72</v>
      </c>
      <c r="F1851" s="34" t="s">
        <v>72</v>
      </c>
      <c r="G1851" s="34" t="s">
        <v>72</v>
      </c>
      <c r="H1851" s="35">
        <v>90000</v>
      </c>
      <c r="I1851" s="35">
        <v>90000</v>
      </c>
      <c r="J1851" s="36" t="s">
        <v>442</v>
      </c>
      <c r="K1851" s="281" t="s">
        <v>80</v>
      </c>
      <c r="L1851" s="15" t="s">
        <v>18</v>
      </c>
    </row>
    <row r="1852" spans="1:12" s="55" customFormat="1" ht="23.1" customHeight="1" x14ac:dyDescent="0.2">
      <c r="A1852" s="278"/>
      <c r="B1852" s="11" t="s">
        <v>461</v>
      </c>
      <c r="C1852" s="11" t="s">
        <v>252</v>
      </c>
      <c r="D1852" s="11" t="s">
        <v>760</v>
      </c>
      <c r="F1852" s="34"/>
      <c r="G1852" s="35"/>
      <c r="H1852" s="35"/>
      <c r="I1852" s="35"/>
      <c r="J1852" s="36" t="s">
        <v>36</v>
      </c>
      <c r="K1852" s="281" t="s">
        <v>133</v>
      </c>
      <c r="L1852" s="15"/>
    </row>
    <row r="1853" spans="1:12" s="55" customFormat="1" ht="23.1" customHeight="1" x14ac:dyDescent="0.2">
      <c r="A1853" s="278"/>
      <c r="B1853" s="11"/>
      <c r="C1853" s="11" t="s">
        <v>256</v>
      </c>
      <c r="D1853" s="11" t="s">
        <v>473</v>
      </c>
      <c r="E1853" s="34"/>
      <c r="F1853" s="34"/>
      <c r="G1853" s="35"/>
      <c r="H1853" s="35"/>
      <c r="I1853" s="35"/>
      <c r="J1853" s="78"/>
      <c r="K1853" s="281" t="s">
        <v>261</v>
      </c>
      <c r="L1853" s="15"/>
    </row>
    <row r="1854" spans="1:12" s="55" customFormat="1" ht="23.1" customHeight="1" x14ac:dyDescent="0.2">
      <c r="A1854" s="278"/>
      <c r="B1854" s="11"/>
      <c r="C1854" s="11" t="s">
        <v>30</v>
      </c>
      <c r="D1854" s="11" t="s">
        <v>420</v>
      </c>
      <c r="E1854" s="34"/>
      <c r="F1854" s="34"/>
      <c r="G1854" s="35"/>
      <c r="H1854" s="35"/>
      <c r="I1854" s="35"/>
      <c r="J1854" s="78"/>
      <c r="K1854" s="281" t="s">
        <v>262</v>
      </c>
      <c r="L1854" s="15"/>
    </row>
    <row r="1855" spans="1:12" s="55" customFormat="1" ht="23.1" customHeight="1" x14ac:dyDescent="0.2">
      <c r="A1855" s="399"/>
      <c r="B1855" s="17"/>
      <c r="C1855" s="17"/>
      <c r="D1855" s="17"/>
      <c r="E1855" s="44"/>
      <c r="F1855" s="44"/>
      <c r="G1855" s="46"/>
      <c r="H1855" s="46"/>
      <c r="I1855" s="46"/>
      <c r="J1855" s="79"/>
      <c r="K1855" s="330" t="s">
        <v>35</v>
      </c>
      <c r="L1855" s="31"/>
    </row>
    <row r="1856" spans="1:12" s="55" customFormat="1" ht="23.1" customHeight="1" x14ac:dyDescent="0.2">
      <c r="A1856" s="211">
        <v>194</v>
      </c>
      <c r="B1856" s="11" t="s">
        <v>455</v>
      </c>
      <c r="C1856" s="16" t="s">
        <v>38</v>
      </c>
      <c r="D1856" s="11" t="s">
        <v>40</v>
      </c>
      <c r="E1856" s="34" t="s">
        <v>72</v>
      </c>
      <c r="F1856" s="34" t="s">
        <v>72</v>
      </c>
      <c r="G1856" s="34" t="s">
        <v>72</v>
      </c>
      <c r="H1856" s="34" t="s">
        <v>72</v>
      </c>
      <c r="I1856" s="284">
        <v>400000</v>
      </c>
      <c r="J1856" s="13" t="s">
        <v>84</v>
      </c>
      <c r="K1856" s="281" t="s">
        <v>80</v>
      </c>
      <c r="L1856" s="80" t="s">
        <v>18</v>
      </c>
    </row>
    <row r="1857" spans="1:12" s="55" customFormat="1" ht="23.1" customHeight="1" x14ac:dyDescent="0.2">
      <c r="A1857" s="199"/>
      <c r="B1857" s="11" t="s">
        <v>1158</v>
      </c>
      <c r="C1857" s="16" t="s">
        <v>132</v>
      </c>
      <c r="D1857" s="11" t="s">
        <v>308</v>
      </c>
      <c r="E1857" s="305" t="s">
        <v>1252</v>
      </c>
      <c r="F1857" s="61"/>
      <c r="G1857" s="61"/>
      <c r="H1857" s="61"/>
      <c r="I1857" s="61"/>
      <c r="J1857" s="36" t="s">
        <v>39</v>
      </c>
      <c r="K1857" s="281" t="s">
        <v>133</v>
      </c>
      <c r="L1857" s="80"/>
    </row>
    <row r="1858" spans="1:12" s="55" customFormat="1" ht="23.1" customHeight="1" x14ac:dyDescent="0.2">
      <c r="A1858" s="199"/>
      <c r="B1858" s="11"/>
      <c r="C1858" s="16" t="s">
        <v>300</v>
      </c>
      <c r="D1858" s="11" t="s">
        <v>184</v>
      </c>
      <c r="E1858" s="305" t="s">
        <v>1253</v>
      </c>
      <c r="F1858" s="61"/>
      <c r="G1858" s="78" t="s">
        <v>109</v>
      </c>
      <c r="H1858" s="78"/>
      <c r="I1858" s="78"/>
      <c r="J1858" s="36"/>
      <c r="K1858" s="281" t="s">
        <v>261</v>
      </c>
      <c r="L1858" s="80"/>
    </row>
    <row r="1859" spans="1:12" s="55" customFormat="1" ht="23.1" customHeight="1" x14ac:dyDescent="0.2">
      <c r="A1859" s="199"/>
      <c r="B1859" s="11"/>
      <c r="C1859" s="16" t="s">
        <v>30</v>
      </c>
      <c r="D1859" s="159" t="s">
        <v>188</v>
      </c>
      <c r="E1859" s="61"/>
      <c r="F1859" s="61"/>
      <c r="G1859" s="78"/>
      <c r="H1859" s="78"/>
      <c r="I1859" s="78"/>
      <c r="J1859" s="36"/>
      <c r="K1859" s="281" t="s">
        <v>262</v>
      </c>
      <c r="L1859" s="80"/>
    </row>
    <row r="1860" spans="1:12" s="55" customFormat="1" ht="23.1" customHeight="1" x14ac:dyDescent="0.2">
      <c r="A1860" s="29"/>
      <c r="B1860" s="17"/>
      <c r="C1860" s="38"/>
      <c r="D1860" s="401"/>
      <c r="E1860" s="62"/>
      <c r="F1860" s="62"/>
      <c r="G1860" s="79"/>
      <c r="H1860" s="79"/>
      <c r="I1860" s="79"/>
      <c r="J1860" s="47"/>
      <c r="K1860" s="330" t="s">
        <v>35</v>
      </c>
      <c r="L1860" s="81"/>
    </row>
    <row r="1861" spans="1:12" s="55" customFormat="1" ht="23.1" customHeight="1" x14ac:dyDescent="0.2">
      <c r="A1861" s="211">
        <v>195</v>
      </c>
      <c r="B1861" s="11" t="s">
        <v>1097</v>
      </c>
      <c r="C1861" s="16" t="s">
        <v>38</v>
      </c>
      <c r="D1861" s="11" t="s">
        <v>1099</v>
      </c>
      <c r="E1861" s="34" t="s">
        <v>72</v>
      </c>
      <c r="F1861" s="34" t="s">
        <v>72</v>
      </c>
      <c r="G1861" s="34" t="s">
        <v>72</v>
      </c>
      <c r="H1861" s="284">
        <v>5000000</v>
      </c>
      <c r="I1861" s="284">
        <v>5000000</v>
      </c>
      <c r="J1861" s="13" t="s">
        <v>1101</v>
      </c>
      <c r="K1861" s="281" t="s">
        <v>80</v>
      </c>
      <c r="L1861" s="80" t="s">
        <v>18</v>
      </c>
    </row>
    <row r="1862" spans="1:12" s="55" customFormat="1" ht="23.1" customHeight="1" x14ac:dyDescent="0.2">
      <c r="A1862" s="199"/>
      <c r="B1862" s="11" t="s">
        <v>1098</v>
      </c>
      <c r="C1862" s="16" t="s">
        <v>132</v>
      </c>
      <c r="D1862" s="11" t="s">
        <v>1100</v>
      </c>
      <c r="E1862" s="61"/>
      <c r="F1862" s="61"/>
      <c r="G1862" s="61"/>
      <c r="H1862" s="61"/>
      <c r="I1862" s="61"/>
      <c r="J1862" s="36" t="s">
        <v>122</v>
      </c>
      <c r="K1862" s="281" t="s">
        <v>133</v>
      </c>
      <c r="L1862" s="80"/>
    </row>
    <row r="1863" spans="1:12" s="55" customFormat="1" ht="23.1" customHeight="1" x14ac:dyDescent="0.2">
      <c r="A1863" s="199"/>
      <c r="B1863" s="11" t="s">
        <v>941</v>
      </c>
      <c r="C1863" s="16" t="s">
        <v>300</v>
      </c>
      <c r="D1863" s="11" t="s">
        <v>1134</v>
      </c>
      <c r="E1863" s="61"/>
      <c r="F1863" s="61"/>
      <c r="G1863" s="78" t="s">
        <v>109</v>
      </c>
      <c r="H1863" s="78"/>
      <c r="I1863" s="78"/>
      <c r="J1863" s="36"/>
      <c r="K1863" s="281" t="s">
        <v>261</v>
      </c>
      <c r="L1863" s="80"/>
    </row>
    <row r="1864" spans="1:12" s="55" customFormat="1" ht="23.1" customHeight="1" x14ac:dyDescent="0.2">
      <c r="A1864" s="199"/>
      <c r="B1864" s="11"/>
      <c r="C1864" s="16" t="s">
        <v>30</v>
      </c>
      <c r="D1864" s="159" t="s">
        <v>934</v>
      </c>
      <c r="E1864" s="61"/>
      <c r="F1864" s="61"/>
      <c r="G1864" s="78"/>
      <c r="H1864" s="78"/>
      <c r="I1864" s="78"/>
      <c r="J1864" s="36"/>
      <c r="K1864" s="281" t="s">
        <v>262</v>
      </c>
      <c r="L1864" s="80"/>
    </row>
    <row r="1865" spans="1:12" s="55" customFormat="1" ht="23.1" customHeight="1" x14ac:dyDescent="0.2">
      <c r="A1865" s="29"/>
      <c r="B1865" s="17"/>
      <c r="C1865" s="38"/>
      <c r="D1865" s="401" t="s">
        <v>268</v>
      </c>
      <c r="E1865" s="62"/>
      <c r="F1865" s="62"/>
      <c r="G1865" s="79"/>
      <c r="H1865" s="79"/>
      <c r="I1865" s="79"/>
      <c r="J1865" s="47"/>
      <c r="K1865" s="330" t="s">
        <v>35</v>
      </c>
      <c r="L1865" s="81"/>
    </row>
    <row r="1866" spans="1:12" s="55" customFormat="1" ht="23.1" customHeight="1" x14ac:dyDescent="0.2">
      <c r="A1866" s="211">
        <v>196</v>
      </c>
      <c r="B1866" s="11" t="s">
        <v>1135</v>
      </c>
      <c r="C1866" s="16" t="s">
        <v>38</v>
      </c>
      <c r="D1866" s="11" t="s">
        <v>1136</v>
      </c>
      <c r="E1866" s="34" t="s">
        <v>72</v>
      </c>
      <c r="F1866" s="34" t="s">
        <v>72</v>
      </c>
      <c r="G1866" s="34" t="s">
        <v>72</v>
      </c>
      <c r="H1866" s="284">
        <v>200000</v>
      </c>
      <c r="I1866" s="284">
        <v>200000</v>
      </c>
      <c r="J1866" s="13" t="s">
        <v>1385</v>
      </c>
      <c r="K1866" s="281" t="s">
        <v>80</v>
      </c>
      <c r="L1866" s="80" t="s">
        <v>18</v>
      </c>
    </row>
    <row r="1867" spans="1:12" s="55" customFormat="1" ht="23.1" customHeight="1" x14ac:dyDescent="0.2">
      <c r="A1867" s="199"/>
      <c r="B1867" s="11" t="s">
        <v>1132</v>
      </c>
      <c r="C1867" s="16" t="s">
        <v>132</v>
      </c>
      <c r="D1867" s="11" t="s">
        <v>1386</v>
      </c>
      <c r="E1867" s="61"/>
      <c r="F1867" s="61"/>
      <c r="G1867" s="61"/>
      <c r="H1867" s="61"/>
      <c r="I1867" s="61"/>
      <c r="J1867" s="36" t="s">
        <v>1254</v>
      </c>
      <c r="K1867" s="281" t="s">
        <v>133</v>
      </c>
      <c r="L1867" s="80"/>
    </row>
    <row r="1868" spans="1:12" s="55" customFormat="1" ht="23.1" customHeight="1" x14ac:dyDescent="0.2">
      <c r="A1868" s="199"/>
      <c r="B1868" s="11" t="s">
        <v>1133</v>
      </c>
      <c r="C1868" s="16" t="s">
        <v>30</v>
      </c>
      <c r="D1868" s="11" t="s">
        <v>1387</v>
      </c>
      <c r="E1868" s="13"/>
      <c r="F1868" s="61"/>
      <c r="G1868" s="78" t="s">
        <v>109</v>
      </c>
      <c r="H1868" s="78"/>
      <c r="I1868" s="78"/>
      <c r="J1868" s="36"/>
      <c r="K1868" s="281" t="s">
        <v>30</v>
      </c>
      <c r="L1868" s="80"/>
    </row>
    <row r="1869" spans="1:12" s="55" customFormat="1" ht="23.1" customHeight="1" x14ac:dyDescent="0.2">
      <c r="A1869" s="199"/>
      <c r="B1869" s="11" t="s">
        <v>941</v>
      </c>
      <c r="C1869" s="16"/>
      <c r="D1869" s="11" t="s">
        <v>1388</v>
      </c>
      <c r="E1869" s="61"/>
      <c r="F1869" s="61"/>
      <c r="G1869" s="78"/>
      <c r="H1869" s="78"/>
      <c r="I1869" s="78"/>
      <c r="J1869" s="36"/>
      <c r="K1869" s="281"/>
      <c r="L1869" s="80"/>
    </row>
    <row r="1870" spans="1:12" s="55" customFormat="1" ht="23.1" customHeight="1" x14ac:dyDescent="0.2">
      <c r="A1870" s="199"/>
      <c r="B1870" s="11"/>
      <c r="C1870" s="16"/>
      <c r="D1870" s="26" t="s">
        <v>1389</v>
      </c>
      <c r="E1870" s="61"/>
      <c r="F1870" s="61"/>
      <c r="G1870" s="78"/>
      <c r="H1870" s="78"/>
      <c r="I1870" s="78"/>
      <c r="J1870" s="36"/>
      <c r="K1870" s="56"/>
      <c r="L1870" s="80"/>
    </row>
    <row r="1871" spans="1:12" s="55" customFormat="1" ht="23.1" customHeight="1" thickBot="1" x14ac:dyDescent="0.25">
      <c r="A1871" s="199"/>
      <c r="B1871" s="11"/>
      <c r="C1871" s="16"/>
      <c r="D1871" s="26" t="s">
        <v>414</v>
      </c>
      <c r="E1871" s="61"/>
      <c r="F1871" s="61"/>
      <c r="G1871" s="78"/>
      <c r="H1871" s="78"/>
      <c r="I1871" s="78"/>
      <c r="J1871" s="36"/>
      <c r="K1871" s="56"/>
      <c r="L1871" s="80"/>
    </row>
    <row r="1872" spans="1:12" s="55" customFormat="1" ht="23.1" customHeight="1" thickBot="1" x14ac:dyDescent="0.25">
      <c r="A1872" s="39"/>
      <c r="B1872" s="40"/>
      <c r="C1872" s="54"/>
      <c r="D1872" s="40"/>
      <c r="E1872" s="82"/>
      <c r="F1872" s="82"/>
      <c r="G1872" s="331"/>
      <c r="H1872" s="331"/>
      <c r="I1872" s="331"/>
      <c r="J1872" s="69"/>
      <c r="K1872" s="65"/>
      <c r="L1872" s="333"/>
    </row>
    <row r="1873" spans="1:12" s="55" customFormat="1" ht="23.1" customHeight="1" x14ac:dyDescent="0.2">
      <c r="A1873" s="592" t="s">
        <v>3</v>
      </c>
      <c r="B1873" s="594" t="s">
        <v>4</v>
      </c>
      <c r="C1873" s="594" t="s">
        <v>5</v>
      </c>
      <c r="D1873" s="473" t="s">
        <v>6</v>
      </c>
      <c r="E1873" s="601" t="s">
        <v>53</v>
      </c>
      <c r="F1873" s="602"/>
      <c r="G1873" s="602"/>
      <c r="H1873" s="602"/>
      <c r="I1873" s="603"/>
      <c r="J1873" s="473" t="s">
        <v>8</v>
      </c>
      <c r="K1873" s="597" t="s">
        <v>9</v>
      </c>
      <c r="L1873" s="599" t="s">
        <v>10</v>
      </c>
    </row>
    <row r="1874" spans="1:12" s="55" customFormat="1" ht="23.1" customHeight="1" thickBot="1" x14ac:dyDescent="0.25">
      <c r="A1874" s="593"/>
      <c r="B1874" s="595"/>
      <c r="C1874" s="595"/>
      <c r="D1874" s="474" t="s">
        <v>11</v>
      </c>
      <c r="E1874" s="175" t="s">
        <v>12</v>
      </c>
      <c r="F1874" s="175" t="s">
        <v>13</v>
      </c>
      <c r="G1874" s="176" t="s">
        <v>14</v>
      </c>
      <c r="H1874" s="176" t="s">
        <v>15</v>
      </c>
      <c r="I1874" s="176" t="s">
        <v>98</v>
      </c>
      <c r="J1874" s="177" t="s">
        <v>16</v>
      </c>
      <c r="K1874" s="598"/>
      <c r="L1874" s="600"/>
    </row>
    <row r="1875" spans="1:12" s="55" customFormat="1" ht="23.1" customHeight="1" x14ac:dyDescent="0.2">
      <c r="A1875" s="211">
        <v>197</v>
      </c>
      <c r="B1875" s="11" t="s">
        <v>1103</v>
      </c>
      <c r="C1875" s="11" t="s">
        <v>97</v>
      </c>
      <c r="D1875" s="11" t="s">
        <v>287</v>
      </c>
      <c r="E1875" s="34" t="s">
        <v>72</v>
      </c>
      <c r="F1875" s="34" t="s">
        <v>72</v>
      </c>
      <c r="G1875" s="34" t="s">
        <v>72</v>
      </c>
      <c r="H1875" s="35">
        <v>220000</v>
      </c>
      <c r="I1875" s="35">
        <v>220000</v>
      </c>
      <c r="J1875" s="36" t="s">
        <v>259</v>
      </c>
      <c r="K1875" s="281" t="s">
        <v>80</v>
      </c>
      <c r="L1875" s="15" t="s">
        <v>18</v>
      </c>
    </row>
    <row r="1876" spans="1:12" s="55" customFormat="1" ht="22.5" customHeight="1" x14ac:dyDescent="0.2">
      <c r="A1876" s="278"/>
      <c r="B1876" s="11" t="s">
        <v>1104</v>
      </c>
      <c r="C1876" s="11" t="s">
        <v>252</v>
      </c>
      <c r="D1876" s="11" t="s">
        <v>1107</v>
      </c>
      <c r="E1876" s="34"/>
      <c r="F1876" s="34"/>
      <c r="G1876" s="35"/>
      <c r="H1876" s="35"/>
      <c r="I1876" s="35"/>
      <c r="J1876" s="36" t="s">
        <v>260</v>
      </c>
      <c r="K1876" s="281" t="s">
        <v>133</v>
      </c>
      <c r="L1876" s="15"/>
    </row>
    <row r="1877" spans="1:12" s="55" customFormat="1" ht="23.1" customHeight="1" x14ac:dyDescent="0.2">
      <c r="A1877" s="278"/>
      <c r="B1877" s="11"/>
      <c r="C1877" s="11" t="s">
        <v>256</v>
      </c>
      <c r="D1877" s="11" t="s">
        <v>473</v>
      </c>
      <c r="E1877" s="34"/>
      <c r="F1877" s="34"/>
      <c r="G1877" s="35"/>
      <c r="H1877" s="35"/>
      <c r="I1877" s="35"/>
      <c r="J1877" s="78"/>
      <c r="K1877" s="281" t="s">
        <v>261</v>
      </c>
      <c r="L1877" s="15"/>
    </row>
    <row r="1878" spans="1:12" s="55" customFormat="1" ht="23.1" customHeight="1" x14ac:dyDescent="0.2">
      <c r="A1878" s="278"/>
      <c r="B1878" s="11"/>
      <c r="C1878" s="11" t="s">
        <v>30</v>
      </c>
      <c r="D1878" s="11" t="s">
        <v>420</v>
      </c>
      <c r="E1878" s="34"/>
      <c r="F1878" s="34"/>
      <c r="G1878" s="35"/>
      <c r="H1878" s="35"/>
      <c r="I1878" s="35"/>
      <c r="J1878" s="78"/>
      <c r="K1878" s="281" t="s">
        <v>262</v>
      </c>
      <c r="L1878" s="15"/>
    </row>
    <row r="1879" spans="1:12" s="55" customFormat="1" ht="23.1" customHeight="1" x14ac:dyDescent="0.2">
      <c r="A1879" s="399"/>
      <c r="B1879" s="17"/>
      <c r="C1879" s="17"/>
      <c r="D1879" s="17"/>
      <c r="E1879" s="44"/>
      <c r="F1879" s="44"/>
      <c r="G1879" s="46"/>
      <c r="H1879" s="46"/>
      <c r="I1879" s="46"/>
      <c r="J1879" s="79"/>
      <c r="K1879" s="330" t="s">
        <v>35</v>
      </c>
      <c r="L1879" s="31"/>
    </row>
    <row r="1880" spans="1:12" s="55" customFormat="1" ht="23.1" customHeight="1" x14ac:dyDescent="0.2">
      <c r="A1880" s="211">
        <v>198</v>
      </c>
      <c r="B1880" s="11" t="s">
        <v>1106</v>
      </c>
      <c r="C1880" s="11" t="s">
        <v>97</v>
      </c>
      <c r="D1880" s="11" t="s">
        <v>287</v>
      </c>
      <c r="E1880" s="34" t="s">
        <v>72</v>
      </c>
      <c r="F1880" s="34" t="s">
        <v>72</v>
      </c>
      <c r="G1880" s="34" t="s">
        <v>72</v>
      </c>
      <c r="H1880" s="35">
        <v>350000</v>
      </c>
      <c r="I1880" s="35">
        <v>350000</v>
      </c>
      <c r="J1880" s="36" t="s">
        <v>259</v>
      </c>
      <c r="K1880" s="281" t="s">
        <v>80</v>
      </c>
      <c r="L1880" s="15" t="s">
        <v>18</v>
      </c>
    </row>
    <row r="1881" spans="1:12" s="55" customFormat="1" ht="22.5" customHeight="1" x14ac:dyDescent="0.2">
      <c r="A1881" s="278"/>
      <c r="B1881" s="11" t="s">
        <v>1104</v>
      </c>
      <c r="C1881" s="11" t="s">
        <v>252</v>
      </c>
      <c r="D1881" s="11" t="s">
        <v>1105</v>
      </c>
      <c r="E1881" s="34"/>
      <c r="F1881" s="34"/>
      <c r="G1881" s="35"/>
      <c r="H1881" s="35"/>
      <c r="I1881" s="35"/>
      <c r="J1881" s="36" t="s">
        <v>260</v>
      </c>
      <c r="K1881" s="281" t="s">
        <v>133</v>
      </c>
      <c r="L1881" s="15"/>
    </row>
    <row r="1882" spans="1:12" s="55" customFormat="1" ht="23.1" customHeight="1" x14ac:dyDescent="0.2">
      <c r="A1882" s="278"/>
      <c r="B1882" s="11"/>
      <c r="C1882" s="11" t="s">
        <v>256</v>
      </c>
      <c r="D1882" s="11" t="s">
        <v>473</v>
      </c>
      <c r="E1882" s="34"/>
      <c r="F1882" s="34"/>
      <c r="G1882" s="35"/>
      <c r="H1882" s="35"/>
      <c r="I1882" s="35"/>
      <c r="J1882" s="78"/>
      <c r="K1882" s="281" t="s">
        <v>261</v>
      </c>
      <c r="L1882" s="15"/>
    </row>
    <row r="1883" spans="1:12" s="55" customFormat="1" ht="23.1" customHeight="1" x14ac:dyDescent="0.2">
      <c r="A1883" s="278"/>
      <c r="B1883" s="11"/>
      <c r="C1883" s="11" t="s">
        <v>30</v>
      </c>
      <c r="D1883" s="11" t="s">
        <v>420</v>
      </c>
      <c r="E1883" s="34"/>
      <c r="F1883" s="34"/>
      <c r="G1883" s="35"/>
      <c r="H1883" s="35"/>
      <c r="I1883" s="35"/>
      <c r="J1883" s="78"/>
      <c r="K1883" s="281" t="s">
        <v>262</v>
      </c>
      <c r="L1883" s="15"/>
    </row>
    <row r="1884" spans="1:12" s="55" customFormat="1" ht="23.1" customHeight="1" x14ac:dyDescent="0.2">
      <c r="A1884" s="399"/>
      <c r="B1884" s="17"/>
      <c r="C1884" s="17"/>
      <c r="D1884" s="17"/>
      <c r="E1884" s="44"/>
      <c r="F1884" s="44"/>
      <c r="G1884" s="46"/>
      <c r="H1884" s="46"/>
      <c r="I1884" s="46"/>
      <c r="J1884" s="79"/>
      <c r="K1884" s="330" t="s">
        <v>35</v>
      </c>
      <c r="L1884" s="31"/>
    </row>
    <row r="1885" spans="1:12" s="55" customFormat="1" ht="23.1" customHeight="1" x14ac:dyDescent="0.2">
      <c r="A1885" s="211">
        <v>199</v>
      </c>
      <c r="B1885" s="11" t="s">
        <v>86</v>
      </c>
      <c r="C1885" s="16" t="s">
        <v>38</v>
      </c>
      <c r="D1885" s="11" t="s">
        <v>40</v>
      </c>
      <c r="E1885" s="34" t="s">
        <v>72</v>
      </c>
      <c r="F1885" s="34" t="s">
        <v>72</v>
      </c>
      <c r="G1885" s="34" t="s">
        <v>72</v>
      </c>
      <c r="H1885" s="284">
        <v>500000</v>
      </c>
      <c r="I1885" s="284">
        <v>500000</v>
      </c>
      <c r="J1885" s="13" t="s">
        <v>84</v>
      </c>
      <c r="K1885" s="281" t="s">
        <v>80</v>
      </c>
      <c r="L1885" s="80" t="s">
        <v>18</v>
      </c>
    </row>
    <row r="1886" spans="1:12" s="55" customFormat="1" ht="23.1" customHeight="1" x14ac:dyDescent="0.2">
      <c r="A1886" s="199"/>
      <c r="B1886" s="11" t="s">
        <v>1154</v>
      </c>
      <c r="C1886" s="16" t="s">
        <v>132</v>
      </c>
      <c r="D1886" s="233" t="s">
        <v>1108</v>
      </c>
      <c r="E1886" s="61"/>
      <c r="F1886" s="61"/>
      <c r="G1886" s="61"/>
      <c r="H1886" s="61"/>
      <c r="I1886" s="61"/>
      <c r="J1886" s="36" t="s">
        <v>39</v>
      </c>
      <c r="K1886" s="281" t="s">
        <v>133</v>
      </c>
      <c r="L1886" s="80"/>
    </row>
    <row r="1887" spans="1:12" s="55" customFormat="1" ht="23.1" customHeight="1" x14ac:dyDescent="0.2">
      <c r="A1887" s="199"/>
      <c r="B1887" s="11"/>
      <c r="C1887" s="16" t="s">
        <v>300</v>
      </c>
      <c r="D1887" s="11" t="s">
        <v>184</v>
      </c>
      <c r="E1887" s="61"/>
      <c r="F1887" s="61"/>
      <c r="G1887" s="78" t="s">
        <v>109</v>
      </c>
      <c r="H1887" s="78"/>
      <c r="I1887" s="78"/>
      <c r="J1887" s="36"/>
      <c r="K1887" s="281" t="s">
        <v>261</v>
      </c>
      <c r="L1887" s="80"/>
    </row>
    <row r="1888" spans="1:12" s="55" customFormat="1" ht="23.1" customHeight="1" x14ac:dyDescent="0.2">
      <c r="A1888" s="199"/>
      <c r="B1888" s="11"/>
      <c r="C1888" s="16" t="s">
        <v>30</v>
      </c>
      <c r="D1888" s="159" t="s">
        <v>188</v>
      </c>
      <c r="E1888" s="61"/>
      <c r="F1888" s="61"/>
      <c r="G1888" s="78"/>
      <c r="H1888" s="78"/>
      <c r="I1888" s="78"/>
      <c r="J1888" s="36"/>
      <c r="K1888" s="281" t="s">
        <v>262</v>
      </c>
      <c r="L1888" s="80"/>
    </row>
    <row r="1889" spans="1:12" s="55" customFormat="1" ht="23.1" customHeight="1" x14ac:dyDescent="0.2">
      <c r="A1889" s="29"/>
      <c r="B1889" s="17"/>
      <c r="C1889" s="38"/>
      <c r="D1889" s="401"/>
      <c r="E1889" s="62"/>
      <c r="F1889" s="62"/>
      <c r="G1889" s="79"/>
      <c r="H1889" s="79"/>
      <c r="I1889" s="79"/>
      <c r="J1889" s="47"/>
      <c r="K1889" s="330" t="s">
        <v>35</v>
      </c>
      <c r="L1889" s="81"/>
    </row>
    <row r="1890" spans="1:12" s="55" customFormat="1" ht="23.1" customHeight="1" x14ac:dyDescent="0.2">
      <c r="A1890" s="211">
        <v>200</v>
      </c>
      <c r="B1890" s="11" t="s">
        <v>1109</v>
      </c>
      <c r="C1890" s="11" t="s">
        <v>97</v>
      </c>
      <c r="D1890" s="11" t="s">
        <v>440</v>
      </c>
      <c r="E1890" s="34" t="s">
        <v>72</v>
      </c>
      <c r="F1890" s="34" t="s">
        <v>72</v>
      </c>
      <c r="G1890" s="34" t="s">
        <v>72</v>
      </c>
      <c r="H1890" s="35">
        <v>90000</v>
      </c>
      <c r="I1890" s="35">
        <v>90000</v>
      </c>
      <c r="J1890" s="36" t="s">
        <v>442</v>
      </c>
      <c r="K1890" s="281" t="s">
        <v>80</v>
      </c>
      <c r="L1890" s="15" t="s">
        <v>18</v>
      </c>
    </row>
    <row r="1891" spans="1:12" s="55" customFormat="1" ht="23.1" customHeight="1" x14ac:dyDescent="0.2">
      <c r="A1891" s="278"/>
      <c r="B1891" s="11" t="s">
        <v>1104</v>
      </c>
      <c r="C1891" s="11" t="s">
        <v>252</v>
      </c>
      <c r="D1891" s="11" t="s">
        <v>761</v>
      </c>
      <c r="E1891" s="34"/>
      <c r="F1891" s="34"/>
      <c r="G1891" s="35"/>
      <c r="H1891" s="35"/>
      <c r="I1891" s="35"/>
      <c r="J1891" s="36" t="s">
        <v>36</v>
      </c>
      <c r="K1891" s="281" t="s">
        <v>133</v>
      </c>
      <c r="L1891" s="15"/>
    </row>
    <row r="1892" spans="1:12" s="55" customFormat="1" ht="23.1" customHeight="1" x14ac:dyDescent="0.2">
      <c r="A1892" s="278"/>
      <c r="B1892" s="11"/>
      <c r="C1892" s="11" t="s">
        <v>256</v>
      </c>
      <c r="D1892" s="11" t="s">
        <v>473</v>
      </c>
      <c r="E1892" s="34"/>
      <c r="F1892" s="34"/>
      <c r="G1892" s="35"/>
      <c r="H1892" s="35"/>
      <c r="I1892" s="35"/>
      <c r="J1892" s="78"/>
      <c r="K1892" s="281" t="s">
        <v>261</v>
      </c>
      <c r="L1892" s="15"/>
    </row>
    <row r="1893" spans="1:12" s="55" customFormat="1" ht="23.1" customHeight="1" x14ac:dyDescent="0.2">
      <c r="A1893" s="278"/>
      <c r="B1893" s="11"/>
      <c r="C1893" s="11" t="s">
        <v>30</v>
      </c>
      <c r="D1893" s="11" t="s">
        <v>420</v>
      </c>
      <c r="E1893" s="34"/>
      <c r="F1893" s="34"/>
      <c r="G1893" s="35"/>
      <c r="H1893" s="35"/>
      <c r="I1893" s="35"/>
      <c r="J1893" s="78"/>
      <c r="K1893" s="281" t="s">
        <v>262</v>
      </c>
      <c r="L1893" s="15"/>
    </row>
    <row r="1894" spans="1:12" s="55" customFormat="1" ht="23.1" customHeight="1" thickBot="1" x14ac:dyDescent="0.25">
      <c r="A1894" s="278"/>
      <c r="B1894" s="11"/>
      <c r="C1894" s="11"/>
      <c r="D1894" s="11"/>
      <c r="E1894" s="34"/>
      <c r="F1894" s="34"/>
      <c r="G1894" s="35"/>
      <c r="H1894" s="35"/>
      <c r="I1894" s="35"/>
      <c r="J1894" s="78"/>
      <c r="K1894" s="281" t="s">
        <v>35</v>
      </c>
      <c r="L1894" s="15"/>
    </row>
    <row r="1895" spans="1:12" s="55" customFormat="1" ht="23.1" customHeight="1" x14ac:dyDescent="0.2">
      <c r="A1895" s="400"/>
      <c r="B1895" s="40"/>
      <c r="C1895" s="40"/>
      <c r="D1895" s="40"/>
      <c r="E1895" s="42"/>
      <c r="F1895" s="42"/>
      <c r="G1895" s="68"/>
      <c r="H1895" s="68"/>
      <c r="I1895" s="68"/>
      <c r="J1895" s="331"/>
      <c r="K1895" s="332"/>
      <c r="L1895" s="39"/>
    </row>
    <row r="1896" spans="1:12" s="55" customFormat="1" ht="23.1" customHeight="1" thickBot="1" x14ac:dyDescent="0.25">
      <c r="A1896" s="154"/>
      <c r="B1896" s="26"/>
      <c r="C1896" s="26"/>
      <c r="D1896" s="26"/>
      <c r="E1896" s="51"/>
      <c r="F1896" s="51"/>
      <c r="G1896" s="73"/>
      <c r="H1896" s="73"/>
      <c r="I1896" s="73"/>
      <c r="J1896" s="249"/>
      <c r="K1896" s="328"/>
      <c r="L1896" s="25"/>
    </row>
    <row r="1897" spans="1:12" s="55" customFormat="1" ht="23.1" customHeight="1" x14ac:dyDescent="0.2">
      <c r="A1897" s="592" t="s">
        <v>3</v>
      </c>
      <c r="B1897" s="594" t="s">
        <v>4</v>
      </c>
      <c r="C1897" s="594" t="s">
        <v>5</v>
      </c>
      <c r="D1897" s="473" t="s">
        <v>6</v>
      </c>
      <c r="E1897" s="601" t="s">
        <v>53</v>
      </c>
      <c r="F1897" s="602"/>
      <c r="G1897" s="602"/>
      <c r="H1897" s="602"/>
      <c r="I1897" s="603"/>
      <c r="J1897" s="473" t="s">
        <v>8</v>
      </c>
      <c r="K1897" s="597" t="s">
        <v>9</v>
      </c>
      <c r="L1897" s="599" t="s">
        <v>10</v>
      </c>
    </row>
    <row r="1898" spans="1:12" s="55" customFormat="1" ht="23.1" customHeight="1" thickBot="1" x14ac:dyDescent="0.25">
      <c r="A1898" s="593"/>
      <c r="B1898" s="595"/>
      <c r="C1898" s="595"/>
      <c r="D1898" s="474" t="s">
        <v>11</v>
      </c>
      <c r="E1898" s="175" t="s">
        <v>12</v>
      </c>
      <c r="F1898" s="175" t="s">
        <v>13</v>
      </c>
      <c r="G1898" s="176" t="s">
        <v>14</v>
      </c>
      <c r="H1898" s="176" t="s">
        <v>15</v>
      </c>
      <c r="I1898" s="176" t="s">
        <v>98</v>
      </c>
      <c r="J1898" s="177" t="s">
        <v>16</v>
      </c>
      <c r="K1898" s="598"/>
      <c r="L1898" s="600"/>
    </row>
    <row r="1899" spans="1:12" s="55" customFormat="1" ht="23.1" customHeight="1" x14ac:dyDescent="0.2">
      <c r="A1899" s="211">
        <v>201</v>
      </c>
      <c r="B1899" s="11" t="s">
        <v>1110</v>
      </c>
      <c r="C1899" s="11" t="s">
        <v>97</v>
      </c>
      <c r="D1899" s="26" t="s">
        <v>1268</v>
      </c>
      <c r="E1899" s="34" t="s">
        <v>72</v>
      </c>
      <c r="F1899" s="34" t="s">
        <v>72</v>
      </c>
      <c r="G1899" s="34" t="s">
        <v>72</v>
      </c>
      <c r="H1899" s="78">
        <v>200000</v>
      </c>
      <c r="I1899" s="78">
        <v>200000</v>
      </c>
      <c r="J1899" s="36" t="s">
        <v>1271</v>
      </c>
      <c r="K1899" s="56" t="s">
        <v>80</v>
      </c>
      <c r="L1899" s="15" t="s">
        <v>18</v>
      </c>
    </row>
    <row r="1900" spans="1:12" s="55" customFormat="1" ht="23.1" customHeight="1" x14ac:dyDescent="0.2">
      <c r="A1900" s="199"/>
      <c r="B1900" s="11" t="s">
        <v>1111</v>
      </c>
      <c r="C1900" s="11" t="s">
        <v>252</v>
      </c>
      <c r="D1900" s="26" t="s">
        <v>1269</v>
      </c>
      <c r="E1900" s="61"/>
      <c r="F1900" s="61"/>
      <c r="G1900" s="78"/>
      <c r="H1900" s="78"/>
      <c r="I1900" s="78"/>
      <c r="J1900" s="36" t="s">
        <v>339</v>
      </c>
      <c r="K1900" s="56" t="s">
        <v>133</v>
      </c>
      <c r="L1900" s="80"/>
    </row>
    <row r="1901" spans="1:12" s="55" customFormat="1" ht="23.1" customHeight="1" x14ac:dyDescent="0.2">
      <c r="A1901" s="199"/>
      <c r="B1901" s="11" t="s">
        <v>1104</v>
      </c>
      <c r="C1901" s="11" t="s">
        <v>33</v>
      </c>
      <c r="D1901" s="26" t="s">
        <v>1270</v>
      </c>
      <c r="E1901" s="61"/>
      <c r="F1901" s="61"/>
      <c r="G1901" s="78"/>
      <c r="H1901" s="78"/>
      <c r="I1901" s="78"/>
      <c r="J1901" s="36" t="s">
        <v>254</v>
      </c>
      <c r="K1901" s="56" t="s">
        <v>296</v>
      </c>
      <c r="L1901" s="80"/>
    </row>
    <row r="1902" spans="1:12" s="55" customFormat="1" ht="23.1" customHeight="1" x14ac:dyDescent="0.2">
      <c r="A1902" s="199"/>
      <c r="B1902" s="11"/>
      <c r="C1902" s="11"/>
      <c r="D1902" s="26" t="s">
        <v>409</v>
      </c>
      <c r="E1902" s="61"/>
      <c r="F1902" s="61"/>
      <c r="G1902" s="78"/>
      <c r="H1902" s="78"/>
      <c r="I1902" s="78"/>
      <c r="J1902" s="36" t="s">
        <v>340</v>
      </c>
      <c r="K1902" s="56" t="s">
        <v>35</v>
      </c>
      <c r="L1902" s="80"/>
    </row>
    <row r="1903" spans="1:12" s="55" customFormat="1" ht="23.1" customHeight="1" thickBot="1" x14ac:dyDescent="0.25">
      <c r="A1903" s="199"/>
      <c r="B1903" s="11"/>
      <c r="C1903" s="11"/>
      <c r="D1903" s="26" t="s">
        <v>414</v>
      </c>
      <c r="E1903" s="61"/>
      <c r="F1903" s="61"/>
      <c r="G1903" s="78"/>
      <c r="H1903" s="78"/>
      <c r="I1903" s="78"/>
      <c r="J1903" s="36"/>
      <c r="K1903" s="56"/>
      <c r="L1903" s="80"/>
    </row>
    <row r="1904" spans="1:12" s="94" customFormat="1" ht="23.1" customHeight="1" thickBot="1" x14ac:dyDescent="0.25">
      <c r="A1904" s="604" t="s">
        <v>1466</v>
      </c>
      <c r="B1904" s="605"/>
      <c r="C1904" s="605"/>
      <c r="D1904" s="605"/>
      <c r="E1904" s="201"/>
      <c r="F1904" s="201"/>
      <c r="G1904" s="201"/>
      <c r="H1904" s="528">
        <f>SUM(H652:H1903)</f>
        <v>53764000</v>
      </c>
      <c r="I1904" s="528">
        <f>SUM(I652:I1903)</f>
        <v>48184000</v>
      </c>
      <c r="J1904" s="606"/>
      <c r="K1904" s="606"/>
      <c r="L1904" s="607"/>
    </row>
    <row r="1905" spans="5:9" ht="23.1" customHeight="1" x14ac:dyDescent="0.2">
      <c r="E1905" s="180"/>
      <c r="F1905" s="180"/>
      <c r="G1905" s="180"/>
      <c r="H1905" s="180"/>
      <c r="I1905" s="180"/>
    </row>
  </sheetData>
  <mergeCells count="489">
    <mergeCell ref="L601:L602"/>
    <mergeCell ref="A217:A218"/>
    <mergeCell ref="B217:B218"/>
    <mergeCell ref="C217:C218"/>
    <mergeCell ref="E217:I217"/>
    <mergeCell ref="K217:K218"/>
    <mergeCell ref="L217:L218"/>
    <mergeCell ref="L73:L74"/>
    <mergeCell ref="A97:A98"/>
    <mergeCell ref="B97:B98"/>
    <mergeCell ref="C97:C98"/>
    <mergeCell ref="E97:I97"/>
    <mergeCell ref="K97:K98"/>
    <mergeCell ref="L97:L98"/>
    <mergeCell ref="A265:A266"/>
    <mergeCell ref="B265:B266"/>
    <mergeCell ref="C265:C266"/>
    <mergeCell ref="E265:I265"/>
    <mergeCell ref="K265:K266"/>
    <mergeCell ref="L265:L266"/>
    <mergeCell ref="L121:L122"/>
    <mergeCell ref="A145:A146"/>
    <mergeCell ref="B145:B146"/>
    <mergeCell ref="C145:C146"/>
    <mergeCell ref="L25:L26"/>
    <mergeCell ref="A49:A50"/>
    <mergeCell ref="B49:B50"/>
    <mergeCell ref="C49:C50"/>
    <mergeCell ref="E49:I49"/>
    <mergeCell ref="K49:K50"/>
    <mergeCell ref="L49:L50"/>
    <mergeCell ref="A25:A26"/>
    <mergeCell ref="B25:B26"/>
    <mergeCell ref="C25:C26"/>
    <mergeCell ref="E25:I25"/>
    <mergeCell ref="K25:K26"/>
    <mergeCell ref="L10:L11"/>
    <mergeCell ref="A1:L1"/>
    <mergeCell ref="A2:L2"/>
    <mergeCell ref="A3:L3"/>
    <mergeCell ref="A4:L4"/>
    <mergeCell ref="A5:L5"/>
    <mergeCell ref="A10:A11"/>
    <mergeCell ref="B10:B11"/>
    <mergeCell ref="C10:C11"/>
    <mergeCell ref="E10:I10"/>
    <mergeCell ref="K10:K11"/>
    <mergeCell ref="A1904:D1904"/>
    <mergeCell ref="J1904:L1904"/>
    <mergeCell ref="K650:K651"/>
    <mergeCell ref="A650:A651"/>
    <mergeCell ref="B650:B651"/>
    <mergeCell ref="C650:C651"/>
    <mergeCell ref="E650:I650"/>
    <mergeCell ref="L650:L651"/>
    <mergeCell ref="L1225:L1226"/>
    <mergeCell ref="K1225:K1226"/>
    <mergeCell ref="C1273:C1274"/>
    <mergeCell ref="E1273:I1273"/>
    <mergeCell ref="K1273:K1274"/>
    <mergeCell ref="L1273:L1274"/>
    <mergeCell ref="A1201:A1202"/>
    <mergeCell ref="B1201:B1202"/>
    <mergeCell ref="C1201:C1202"/>
    <mergeCell ref="E1201:I1201"/>
    <mergeCell ref="C1249:C1250"/>
    <mergeCell ref="E1249:I1249"/>
    <mergeCell ref="K1249:K1250"/>
    <mergeCell ref="L1249:L1250"/>
    <mergeCell ref="K1057:K1058"/>
    <mergeCell ref="L1057:L1058"/>
    <mergeCell ref="E145:I145"/>
    <mergeCell ref="K145:K146"/>
    <mergeCell ref="L145:L146"/>
    <mergeCell ref="A169:A170"/>
    <mergeCell ref="B169:B170"/>
    <mergeCell ref="C169:C170"/>
    <mergeCell ref="A601:A602"/>
    <mergeCell ref="B601:B602"/>
    <mergeCell ref="C601:C602"/>
    <mergeCell ref="E601:I601"/>
    <mergeCell ref="A289:A290"/>
    <mergeCell ref="B289:B290"/>
    <mergeCell ref="C289:C290"/>
    <mergeCell ref="K601:K602"/>
    <mergeCell ref="E169:I169"/>
    <mergeCell ref="K169:K170"/>
    <mergeCell ref="L169:L170"/>
    <mergeCell ref="A193:A194"/>
    <mergeCell ref="B193:B194"/>
    <mergeCell ref="C193:C194"/>
    <mergeCell ref="E193:I193"/>
    <mergeCell ref="K193:K194"/>
    <mergeCell ref="L193:L194"/>
    <mergeCell ref="A241:A242"/>
    <mergeCell ref="A121:A122"/>
    <mergeCell ref="B121:B122"/>
    <mergeCell ref="C121:C122"/>
    <mergeCell ref="E121:I121"/>
    <mergeCell ref="K121:K122"/>
    <mergeCell ref="A73:A74"/>
    <mergeCell ref="B73:B74"/>
    <mergeCell ref="C73:C74"/>
    <mergeCell ref="E73:I73"/>
    <mergeCell ref="K73:K74"/>
    <mergeCell ref="A640:D640"/>
    <mergeCell ref="J640:L640"/>
    <mergeCell ref="A673:A674"/>
    <mergeCell ref="B673:B674"/>
    <mergeCell ref="C673:C674"/>
    <mergeCell ref="E673:I673"/>
    <mergeCell ref="K673:K674"/>
    <mergeCell ref="L673:L674"/>
    <mergeCell ref="A625:A626"/>
    <mergeCell ref="B625:B626"/>
    <mergeCell ref="C625:C626"/>
    <mergeCell ref="E625:I625"/>
    <mergeCell ref="K625:K626"/>
    <mergeCell ref="L625:L626"/>
    <mergeCell ref="A1081:A1082"/>
    <mergeCell ref="B1081:B1082"/>
    <mergeCell ref="C1081:C1082"/>
    <mergeCell ref="E1081:I1081"/>
    <mergeCell ref="K1081:K1082"/>
    <mergeCell ref="L1081:L1082"/>
    <mergeCell ref="A1105:A1106"/>
    <mergeCell ref="B1105:B1106"/>
    <mergeCell ref="C1105:C1106"/>
    <mergeCell ref="E1105:I1105"/>
    <mergeCell ref="K1105:K1106"/>
    <mergeCell ref="L1105:L1106"/>
    <mergeCell ref="L1009:L1010"/>
    <mergeCell ref="A1009:A1010"/>
    <mergeCell ref="B1009:B1010"/>
    <mergeCell ref="C1009:C1010"/>
    <mergeCell ref="E1009:I1009"/>
    <mergeCell ref="K1009:K1010"/>
    <mergeCell ref="A1033:A1034"/>
    <mergeCell ref="B1033:B1034"/>
    <mergeCell ref="C1033:C1034"/>
    <mergeCell ref="E1033:I1033"/>
    <mergeCell ref="K1033:K1034"/>
    <mergeCell ref="L1033:L1034"/>
    <mergeCell ref="K1129:K1130"/>
    <mergeCell ref="L1129:L1130"/>
    <mergeCell ref="A1153:A1154"/>
    <mergeCell ref="B1153:B1154"/>
    <mergeCell ref="C1153:C1154"/>
    <mergeCell ref="E1153:I1153"/>
    <mergeCell ref="K1201:K1202"/>
    <mergeCell ref="L1201:L1202"/>
    <mergeCell ref="A1129:A1130"/>
    <mergeCell ref="B1129:B1130"/>
    <mergeCell ref="C1129:C1130"/>
    <mergeCell ref="E1129:I1129"/>
    <mergeCell ref="L1441:L1442"/>
    <mergeCell ref="A1417:A1418"/>
    <mergeCell ref="B1417:B1418"/>
    <mergeCell ref="C1417:C1418"/>
    <mergeCell ref="E1417:I1417"/>
    <mergeCell ref="K1417:K1418"/>
    <mergeCell ref="A1249:A1250"/>
    <mergeCell ref="B1249:B1250"/>
    <mergeCell ref="A1057:A1058"/>
    <mergeCell ref="B1057:B1058"/>
    <mergeCell ref="C1057:C1058"/>
    <mergeCell ref="E1057:I1057"/>
    <mergeCell ref="L1369:L1370"/>
    <mergeCell ref="A1393:A1394"/>
    <mergeCell ref="B1393:B1394"/>
    <mergeCell ref="C1393:C1394"/>
    <mergeCell ref="E1393:I1393"/>
    <mergeCell ref="K1393:K1394"/>
    <mergeCell ref="L1393:L1394"/>
    <mergeCell ref="A1369:A1370"/>
    <mergeCell ref="B1369:B1370"/>
    <mergeCell ref="C1369:C1370"/>
    <mergeCell ref="E1369:I1369"/>
    <mergeCell ref="K1369:K1370"/>
    <mergeCell ref="A985:A986"/>
    <mergeCell ref="B985:B986"/>
    <mergeCell ref="C985:C986"/>
    <mergeCell ref="E985:I985"/>
    <mergeCell ref="K985:K986"/>
    <mergeCell ref="L985:L986"/>
    <mergeCell ref="L1465:L1466"/>
    <mergeCell ref="A1489:A1490"/>
    <mergeCell ref="B1489:B1490"/>
    <mergeCell ref="C1489:C1490"/>
    <mergeCell ref="E1489:I1489"/>
    <mergeCell ref="K1489:K1490"/>
    <mergeCell ref="L1489:L1490"/>
    <mergeCell ref="A1465:A1466"/>
    <mergeCell ref="B1465:B1466"/>
    <mergeCell ref="C1465:C1466"/>
    <mergeCell ref="E1465:I1465"/>
    <mergeCell ref="K1465:K1466"/>
    <mergeCell ref="L1417:L1418"/>
    <mergeCell ref="A1441:A1442"/>
    <mergeCell ref="B1441:B1442"/>
    <mergeCell ref="C1441:C1442"/>
    <mergeCell ref="E1441:I1441"/>
    <mergeCell ref="K1441:K1442"/>
    <mergeCell ref="A1345:A1346"/>
    <mergeCell ref="B1345:B1346"/>
    <mergeCell ref="C1345:C1346"/>
    <mergeCell ref="E1345:I1345"/>
    <mergeCell ref="K1345:K1346"/>
    <mergeCell ref="L1345:L1346"/>
    <mergeCell ref="A1321:A1322"/>
    <mergeCell ref="B1321:B1322"/>
    <mergeCell ref="C1321:C1322"/>
    <mergeCell ref="E1321:I1321"/>
    <mergeCell ref="K1321:K1322"/>
    <mergeCell ref="L1321:L1322"/>
    <mergeCell ref="K1297:K1298"/>
    <mergeCell ref="L1297:L1298"/>
    <mergeCell ref="K1153:K1154"/>
    <mergeCell ref="L1153:L1154"/>
    <mergeCell ref="A1177:A1178"/>
    <mergeCell ref="B1177:B1178"/>
    <mergeCell ref="C1177:C1178"/>
    <mergeCell ref="E1177:I1177"/>
    <mergeCell ref="K1177:K1178"/>
    <mergeCell ref="L1177:L1178"/>
    <mergeCell ref="A1297:A1298"/>
    <mergeCell ref="B1297:B1298"/>
    <mergeCell ref="C1297:C1298"/>
    <mergeCell ref="E1297:I1297"/>
    <mergeCell ref="A1273:A1274"/>
    <mergeCell ref="B1273:B1274"/>
    <mergeCell ref="E1225:I1225"/>
    <mergeCell ref="C1225:C1226"/>
    <mergeCell ref="B1225:B1226"/>
    <mergeCell ref="A1225:A1226"/>
    <mergeCell ref="A697:A698"/>
    <mergeCell ref="B697:B698"/>
    <mergeCell ref="C697:C698"/>
    <mergeCell ref="E697:I697"/>
    <mergeCell ref="K697:K698"/>
    <mergeCell ref="L697:L698"/>
    <mergeCell ref="A1897:A1898"/>
    <mergeCell ref="B1897:B1898"/>
    <mergeCell ref="C1897:C1898"/>
    <mergeCell ref="E1897:I1897"/>
    <mergeCell ref="K1897:K1898"/>
    <mergeCell ref="L1897:L1898"/>
    <mergeCell ref="A1849:A1850"/>
    <mergeCell ref="B1849:B1850"/>
    <mergeCell ref="C1849:C1850"/>
    <mergeCell ref="E1849:I1849"/>
    <mergeCell ref="K1849:K1850"/>
    <mergeCell ref="L1849:L1850"/>
    <mergeCell ref="A1873:A1874"/>
    <mergeCell ref="B1873:B1874"/>
    <mergeCell ref="C1873:C1874"/>
    <mergeCell ref="E1873:I1873"/>
    <mergeCell ref="K1873:K1874"/>
    <mergeCell ref="L1873:L1874"/>
    <mergeCell ref="A721:A722"/>
    <mergeCell ref="B721:B722"/>
    <mergeCell ref="C721:C722"/>
    <mergeCell ref="E721:I721"/>
    <mergeCell ref="K721:K722"/>
    <mergeCell ref="L721:L722"/>
    <mergeCell ref="A745:A746"/>
    <mergeCell ref="B745:B746"/>
    <mergeCell ref="C745:C746"/>
    <mergeCell ref="E745:I745"/>
    <mergeCell ref="K745:K746"/>
    <mergeCell ref="L745:L746"/>
    <mergeCell ref="A769:A770"/>
    <mergeCell ref="B769:B770"/>
    <mergeCell ref="C769:C770"/>
    <mergeCell ref="E769:I769"/>
    <mergeCell ref="K769:K770"/>
    <mergeCell ref="L769:L770"/>
    <mergeCell ref="A793:A794"/>
    <mergeCell ref="B793:B794"/>
    <mergeCell ref="C793:C794"/>
    <mergeCell ref="E793:I793"/>
    <mergeCell ref="K793:K794"/>
    <mergeCell ref="L793:L794"/>
    <mergeCell ref="A817:A818"/>
    <mergeCell ref="B817:B818"/>
    <mergeCell ref="C817:C818"/>
    <mergeCell ref="E817:I817"/>
    <mergeCell ref="K817:K818"/>
    <mergeCell ref="L817:L818"/>
    <mergeCell ref="A841:A842"/>
    <mergeCell ref="B841:B842"/>
    <mergeCell ref="C841:C842"/>
    <mergeCell ref="E841:I841"/>
    <mergeCell ref="K841:K842"/>
    <mergeCell ref="L841:L842"/>
    <mergeCell ref="A865:A866"/>
    <mergeCell ref="B865:B866"/>
    <mergeCell ref="C865:C866"/>
    <mergeCell ref="E865:I865"/>
    <mergeCell ref="K865:K866"/>
    <mergeCell ref="L865:L866"/>
    <mergeCell ref="A889:A890"/>
    <mergeCell ref="B889:B890"/>
    <mergeCell ref="C889:C890"/>
    <mergeCell ref="E889:I889"/>
    <mergeCell ref="K889:K890"/>
    <mergeCell ref="L889:L890"/>
    <mergeCell ref="A961:A962"/>
    <mergeCell ref="B961:B962"/>
    <mergeCell ref="C961:C962"/>
    <mergeCell ref="E961:I961"/>
    <mergeCell ref="K961:K962"/>
    <mergeCell ref="L961:L962"/>
    <mergeCell ref="A913:A914"/>
    <mergeCell ref="B913:B914"/>
    <mergeCell ref="C913:C914"/>
    <mergeCell ref="E913:I913"/>
    <mergeCell ref="K913:K914"/>
    <mergeCell ref="L913:L914"/>
    <mergeCell ref="A937:A938"/>
    <mergeCell ref="B937:B938"/>
    <mergeCell ref="C937:C938"/>
    <mergeCell ref="E937:I937"/>
    <mergeCell ref="K937:K938"/>
    <mergeCell ref="L937:L938"/>
    <mergeCell ref="B241:B242"/>
    <mergeCell ref="C241:C242"/>
    <mergeCell ref="E241:I241"/>
    <mergeCell ref="K241:K242"/>
    <mergeCell ref="L241:L242"/>
    <mergeCell ref="E289:I289"/>
    <mergeCell ref="K289:K290"/>
    <mergeCell ref="L289:L290"/>
    <mergeCell ref="A313:A314"/>
    <mergeCell ref="B313:B314"/>
    <mergeCell ref="C313:C314"/>
    <mergeCell ref="E313:I313"/>
    <mergeCell ref="K313:K314"/>
    <mergeCell ref="L313:L314"/>
    <mergeCell ref="A337:A338"/>
    <mergeCell ref="B337:B338"/>
    <mergeCell ref="C337:C338"/>
    <mergeCell ref="E337:I337"/>
    <mergeCell ref="K337:K338"/>
    <mergeCell ref="L337:L338"/>
    <mergeCell ref="A361:A362"/>
    <mergeCell ref="B361:B362"/>
    <mergeCell ref="C361:C362"/>
    <mergeCell ref="E361:I361"/>
    <mergeCell ref="K361:K362"/>
    <mergeCell ref="L361:L362"/>
    <mergeCell ref="A385:A386"/>
    <mergeCell ref="B385:B386"/>
    <mergeCell ref="C385:C386"/>
    <mergeCell ref="E385:I385"/>
    <mergeCell ref="K385:K386"/>
    <mergeCell ref="L385:L386"/>
    <mergeCell ref="A409:A410"/>
    <mergeCell ref="B409:B410"/>
    <mergeCell ref="C409:C410"/>
    <mergeCell ref="E409:I409"/>
    <mergeCell ref="K409:K410"/>
    <mergeCell ref="L409:L410"/>
    <mergeCell ref="A433:A434"/>
    <mergeCell ref="B433:B434"/>
    <mergeCell ref="C433:C434"/>
    <mergeCell ref="E433:I433"/>
    <mergeCell ref="K433:K434"/>
    <mergeCell ref="L433:L434"/>
    <mergeCell ref="A457:A458"/>
    <mergeCell ref="B457:B458"/>
    <mergeCell ref="C457:C458"/>
    <mergeCell ref="E457:I457"/>
    <mergeCell ref="K457:K458"/>
    <mergeCell ref="L457:L458"/>
    <mergeCell ref="A481:A482"/>
    <mergeCell ref="B481:B482"/>
    <mergeCell ref="C481:C482"/>
    <mergeCell ref="E481:I481"/>
    <mergeCell ref="K481:K482"/>
    <mergeCell ref="L481:L482"/>
    <mergeCell ref="A505:A506"/>
    <mergeCell ref="B505:B506"/>
    <mergeCell ref="C505:C506"/>
    <mergeCell ref="E505:I505"/>
    <mergeCell ref="K505:K506"/>
    <mergeCell ref="L505:L506"/>
    <mergeCell ref="A577:A578"/>
    <mergeCell ref="B577:B578"/>
    <mergeCell ref="C577:C578"/>
    <mergeCell ref="E577:I577"/>
    <mergeCell ref="K577:K578"/>
    <mergeCell ref="L577:L578"/>
    <mergeCell ref="A529:A530"/>
    <mergeCell ref="B529:B530"/>
    <mergeCell ref="C529:C530"/>
    <mergeCell ref="E529:I529"/>
    <mergeCell ref="K529:K530"/>
    <mergeCell ref="L529:L530"/>
    <mergeCell ref="A553:A554"/>
    <mergeCell ref="B553:B554"/>
    <mergeCell ref="C553:C554"/>
    <mergeCell ref="E553:I553"/>
    <mergeCell ref="K553:K554"/>
    <mergeCell ref="L553:L554"/>
    <mergeCell ref="A1513:A1514"/>
    <mergeCell ref="B1513:B1514"/>
    <mergeCell ref="C1513:C1514"/>
    <mergeCell ref="E1513:I1513"/>
    <mergeCell ref="K1513:K1514"/>
    <mergeCell ref="L1513:L1514"/>
    <mergeCell ref="A1537:A1538"/>
    <mergeCell ref="B1537:B1538"/>
    <mergeCell ref="C1537:C1538"/>
    <mergeCell ref="E1537:I1537"/>
    <mergeCell ref="K1537:K1538"/>
    <mergeCell ref="L1537:L1538"/>
    <mergeCell ref="A1561:A1562"/>
    <mergeCell ref="B1561:B1562"/>
    <mergeCell ref="C1561:C1562"/>
    <mergeCell ref="E1561:I1561"/>
    <mergeCell ref="K1561:K1562"/>
    <mergeCell ref="L1561:L1562"/>
    <mergeCell ref="A1585:A1586"/>
    <mergeCell ref="B1585:B1586"/>
    <mergeCell ref="C1585:C1586"/>
    <mergeCell ref="E1585:I1585"/>
    <mergeCell ref="K1585:K1586"/>
    <mergeCell ref="L1585:L1586"/>
    <mergeCell ref="A1609:A1610"/>
    <mergeCell ref="B1609:B1610"/>
    <mergeCell ref="C1609:C1610"/>
    <mergeCell ref="E1609:I1609"/>
    <mergeCell ref="K1609:K1610"/>
    <mergeCell ref="L1609:L1610"/>
    <mergeCell ref="A1633:A1634"/>
    <mergeCell ref="B1633:B1634"/>
    <mergeCell ref="C1633:C1634"/>
    <mergeCell ref="E1633:I1633"/>
    <mergeCell ref="K1633:K1634"/>
    <mergeCell ref="L1633:L1634"/>
    <mergeCell ref="A1657:A1658"/>
    <mergeCell ref="B1657:B1658"/>
    <mergeCell ref="C1657:C1658"/>
    <mergeCell ref="E1657:I1657"/>
    <mergeCell ref="K1657:K1658"/>
    <mergeCell ref="L1657:L1658"/>
    <mergeCell ref="A1681:A1682"/>
    <mergeCell ref="B1681:B1682"/>
    <mergeCell ref="C1681:C1682"/>
    <mergeCell ref="E1681:I1681"/>
    <mergeCell ref="K1681:K1682"/>
    <mergeCell ref="L1681:L1682"/>
    <mergeCell ref="A1705:A1706"/>
    <mergeCell ref="B1705:B1706"/>
    <mergeCell ref="C1705:C1706"/>
    <mergeCell ref="E1705:I1705"/>
    <mergeCell ref="K1705:K1706"/>
    <mergeCell ref="L1705:L1706"/>
    <mergeCell ref="A1729:A1730"/>
    <mergeCell ref="B1729:B1730"/>
    <mergeCell ref="C1729:C1730"/>
    <mergeCell ref="E1729:I1729"/>
    <mergeCell ref="K1729:K1730"/>
    <mergeCell ref="L1729:L1730"/>
    <mergeCell ref="A1753:A1754"/>
    <mergeCell ref="B1753:B1754"/>
    <mergeCell ref="C1753:C1754"/>
    <mergeCell ref="E1753:I1753"/>
    <mergeCell ref="K1753:K1754"/>
    <mergeCell ref="L1753:L1754"/>
    <mergeCell ref="A1777:A1778"/>
    <mergeCell ref="B1777:B1778"/>
    <mergeCell ref="C1777:C1778"/>
    <mergeCell ref="E1777:I1777"/>
    <mergeCell ref="K1777:K1778"/>
    <mergeCell ref="L1777:L1778"/>
    <mergeCell ref="A1801:A1802"/>
    <mergeCell ref="B1801:B1802"/>
    <mergeCell ref="C1801:C1802"/>
    <mergeCell ref="E1801:I1801"/>
    <mergeCell ref="K1801:K1802"/>
    <mergeCell ref="L1801:L1802"/>
    <mergeCell ref="A1825:A1826"/>
    <mergeCell ref="B1825:B1826"/>
    <mergeCell ref="C1825:C1826"/>
    <mergeCell ref="E1825:I1825"/>
    <mergeCell ref="K1825:K1826"/>
    <mergeCell ref="L1825:L1826"/>
  </mergeCells>
  <conditionalFormatting sqref="D1085:D1086 D1079:D1080">
    <cfRule type="duplicateValues" dxfId="106" priority="102"/>
  </conditionalFormatting>
  <conditionalFormatting sqref="D1090:D1091">
    <cfRule type="duplicateValues" dxfId="105" priority="101"/>
  </conditionalFormatting>
  <conditionalFormatting sqref="D1100:D1101">
    <cfRule type="duplicateValues" dxfId="104" priority="98"/>
  </conditionalFormatting>
  <conditionalFormatting sqref="D1102:D1104 D1110:D1111">
    <cfRule type="duplicateValues" dxfId="103" priority="97"/>
  </conditionalFormatting>
  <conditionalFormatting sqref="D1115:D1116">
    <cfRule type="duplicateValues" dxfId="102" priority="96"/>
  </conditionalFormatting>
  <conditionalFormatting sqref="D1230:D1231">
    <cfRule type="duplicateValues" dxfId="101" priority="93"/>
  </conditionalFormatting>
  <conditionalFormatting sqref="D1222:D1224 D1235:D1236">
    <cfRule type="duplicateValues" dxfId="100" priority="92"/>
  </conditionalFormatting>
  <conditionalFormatting sqref="D1301:D1302">
    <cfRule type="duplicateValues" dxfId="99" priority="91"/>
  </conditionalFormatting>
  <conditionalFormatting sqref="D1304:D1305 D1295:D1296">
    <cfRule type="duplicateValues" dxfId="98" priority="89"/>
  </conditionalFormatting>
  <conditionalFormatting sqref="D1303">
    <cfRule type="duplicateValues" dxfId="97" priority="88"/>
  </conditionalFormatting>
  <conditionalFormatting sqref="D1308:D1309">
    <cfRule type="duplicateValues" dxfId="96" priority="87"/>
  </conditionalFormatting>
  <conditionalFormatting sqref="D1310">
    <cfRule type="duplicateValues" dxfId="95" priority="85"/>
  </conditionalFormatting>
  <conditionalFormatting sqref="D1325:D1326">
    <cfRule type="duplicateValues" dxfId="94" priority="84"/>
  </conditionalFormatting>
  <conditionalFormatting sqref="D1328:D1329">
    <cfRule type="duplicateValues" dxfId="93" priority="81"/>
  </conditionalFormatting>
  <conditionalFormatting sqref="D1331:D1332">
    <cfRule type="duplicateValues" dxfId="92" priority="80"/>
  </conditionalFormatting>
  <conditionalFormatting sqref="D1334:D1335">
    <cfRule type="duplicateValues" dxfId="91" priority="79"/>
  </conditionalFormatting>
  <conditionalFormatting sqref="D1349:D1350">
    <cfRule type="duplicateValues" dxfId="90" priority="76"/>
  </conditionalFormatting>
  <conditionalFormatting sqref="D1352:D1353">
    <cfRule type="duplicateValues" dxfId="89" priority="75"/>
  </conditionalFormatting>
  <conditionalFormatting sqref="D1355:D1356">
    <cfRule type="duplicateValues" dxfId="88" priority="74"/>
  </conditionalFormatting>
  <conditionalFormatting sqref="D1358:D1359">
    <cfRule type="duplicateValues" dxfId="87" priority="73"/>
  </conditionalFormatting>
  <conditionalFormatting sqref="D1360:D1361">
    <cfRule type="duplicateValues" dxfId="86" priority="72"/>
  </conditionalFormatting>
  <conditionalFormatting sqref="D1650 D1384:D1385 D1390:D1392">
    <cfRule type="duplicateValues" dxfId="85" priority="70"/>
  </conditionalFormatting>
  <conditionalFormatting sqref="D1397">
    <cfRule type="duplicateValues" dxfId="84" priority="69"/>
  </conditionalFormatting>
  <conditionalFormatting sqref="D1400:D1401">
    <cfRule type="duplicateValues" dxfId="83" priority="65"/>
  </conditionalFormatting>
  <conditionalFormatting sqref="D1399">
    <cfRule type="duplicateValues" dxfId="82" priority="64"/>
  </conditionalFormatting>
  <conditionalFormatting sqref="D1386:D1388">
    <cfRule type="duplicateValues" dxfId="81" priority="63"/>
  </conditionalFormatting>
  <conditionalFormatting sqref="D1389">
    <cfRule type="duplicateValues" dxfId="80" priority="62"/>
  </conditionalFormatting>
  <conditionalFormatting sqref="D1038:D1039">
    <cfRule type="duplicateValues" dxfId="79" priority="60"/>
  </conditionalFormatting>
  <conditionalFormatting sqref="D1133:D1134">
    <cfRule type="duplicateValues" dxfId="78" priority="57"/>
  </conditionalFormatting>
  <conditionalFormatting sqref="D1138:D1139">
    <cfRule type="duplicateValues" dxfId="77" priority="56"/>
  </conditionalFormatting>
  <conditionalFormatting sqref="D1556:D1557">
    <cfRule type="duplicateValues" dxfId="76" priority="55"/>
  </conditionalFormatting>
  <conditionalFormatting sqref="D1565:D1566">
    <cfRule type="duplicateValues" dxfId="75" priority="54"/>
  </conditionalFormatting>
  <conditionalFormatting sqref="D1653">
    <cfRule type="duplicateValues" dxfId="74" priority="53"/>
  </conditionalFormatting>
  <conditionalFormatting sqref="D1666:D1667">
    <cfRule type="duplicateValues" dxfId="73" priority="52"/>
  </conditionalFormatting>
  <conditionalFormatting sqref="J160:J162">
    <cfRule type="duplicateValues" dxfId="72" priority="50"/>
    <cfRule type="duplicateValues" dxfId="71" priority="51"/>
  </conditionalFormatting>
  <conditionalFormatting sqref="J164:J166">
    <cfRule type="duplicateValues" dxfId="70" priority="48"/>
    <cfRule type="duplicateValues" dxfId="69" priority="49"/>
  </conditionalFormatting>
  <conditionalFormatting sqref="J171:J173">
    <cfRule type="duplicateValues" dxfId="68" priority="45"/>
    <cfRule type="duplicateValues" dxfId="67" priority="46"/>
  </conditionalFormatting>
  <conditionalFormatting sqref="J175:J177">
    <cfRule type="duplicateValues" dxfId="66" priority="43"/>
    <cfRule type="duplicateValues" dxfId="65" priority="44"/>
  </conditionalFormatting>
  <conditionalFormatting sqref="D1185:D1186">
    <cfRule type="duplicateValues" dxfId="64" priority="42"/>
  </conditionalFormatting>
  <conditionalFormatting sqref="D1190:D1191">
    <cfRule type="duplicateValues" dxfId="63" priority="41"/>
  </conditionalFormatting>
  <conditionalFormatting sqref="D1195:D1196">
    <cfRule type="duplicateValues" dxfId="62" priority="40"/>
  </conditionalFormatting>
  <conditionalFormatting sqref="D1205:D1206">
    <cfRule type="duplicateValues" dxfId="61" priority="39"/>
  </conditionalFormatting>
  <conditionalFormatting sqref="D1570:D1572">
    <cfRule type="duplicateValues" dxfId="60" priority="36"/>
  </conditionalFormatting>
  <conditionalFormatting sqref="D1575:D1577">
    <cfRule type="duplicateValues" dxfId="59" priority="35"/>
  </conditionalFormatting>
  <conditionalFormatting sqref="D1364:D1365">
    <cfRule type="duplicateValues" dxfId="58" priority="34"/>
  </conditionalFormatting>
  <conditionalFormatting sqref="D1373:D1374">
    <cfRule type="duplicateValues" dxfId="57" priority="33"/>
  </conditionalFormatting>
  <conditionalFormatting sqref="D1378:D1379">
    <cfRule type="duplicateValues" dxfId="56" priority="32"/>
  </conditionalFormatting>
  <conditionalFormatting sqref="D773:D774">
    <cfRule type="duplicateValues" dxfId="55" priority="31"/>
  </conditionalFormatting>
  <conditionalFormatting sqref="D1595:D1596">
    <cfRule type="duplicateValues" dxfId="54" priority="26"/>
  </conditionalFormatting>
  <conditionalFormatting sqref="D1600:D1601">
    <cfRule type="duplicateValues" dxfId="53" priority="25"/>
  </conditionalFormatting>
  <conditionalFormatting sqref="D1605:D1608">
    <cfRule type="duplicateValues" dxfId="52" priority="24"/>
  </conditionalFormatting>
  <conditionalFormatting sqref="D1627:D1632">
    <cfRule type="duplicateValues" dxfId="51" priority="110"/>
  </conditionalFormatting>
  <conditionalFormatting sqref="D1638">
    <cfRule type="duplicateValues" dxfId="50" priority="22"/>
  </conditionalFormatting>
  <conditionalFormatting sqref="D1643:D1644">
    <cfRule type="duplicateValues" dxfId="49" priority="21"/>
  </conditionalFormatting>
  <conditionalFormatting sqref="D1639">
    <cfRule type="duplicateValues" dxfId="48" priority="20"/>
  </conditionalFormatting>
  <conditionalFormatting sqref="D1029:D1032">
    <cfRule type="duplicateValues" dxfId="47" priority="122"/>
  </conditionalFormatting>
  <conditionalFormatting sqref="D809:D810">
    <cfRule type="duplicateValues" dxfId="46" priority="18"/>
  </conditionalFormatting>
  <conditionalFormatting sqref="D813:D814">
    <cfRule type="duplicateValues" dxfId="45" priority="17"/>
  </conditionalFormatting>
  <conditionalFormatting sqref="D1474:D1475">
    <cfRule type="duplicateValues" dxfId="44" priority="16"/>
  </conditionalFormatting>
  <conditionalFormatting sqref="D1870:D1872">
    <cfRule type="duplicateValues" dxfId="43" priority="15"/>
  </conditionalFormatting>
  <conditionalFormatting sqref="D1810">
    <cfRule type="duplicateValues" dxfId="42" priority="13"/>
  </conditionalFormatting>
  <conditionalFormatting sqref="D1811">
    <cfRule type="duplicateValues" dxfId="41" priority="12"/>
  </conditionalFormatting>
  <conditionalFormatting sqref="D1805:D1806">
    <cfRule type="duplicateValues" dxfId="40" priority="125"/>
  </conditionalFormatting>
  <conditionalFormatting sqref="D1815">
    <cfRule type="duplicateValues" dxfId="39" priority="11"/>
  </conditionalFormatting>
  <conditionalFormatting sqref="D1816">
    <cfRule type="duplicateValues" dxfId="38" priority="10"/>
  </conditionalFormatting>
  <conditionalFormatting sqref="D1830">
    <cfRule type="duplicateValues" dxfId="37" priority="7"/>
  </conditionalFormatting>
  <conditionalFormatting sqref="D1831">
    <cfRule type="duplicateValues" dxfId="36" priority="6"/>
  </conditionalFormatting>
  <conditionalFormatting sqref="D1651:D1652 D1336:D1344 D1381:D1383 D1663">
    <cfRule type="duplicateValues" dxfId="35" priority="131"/>
  </conditionalFormatting>
  <conditionalFormatting sqref="D1725:D1728">
    <cfRule type="duplicateValues" dxfId="34" priority="5"/>
  </conditionalFormatting>
  <conditionalFormatting sqref="D173:D174 D168">
    <cfRule type="duplicateValues" dxfId="33" priority="136"/>
  </conditionalFormatting>
  <conditionalFormatting sqref="D1865 D1618:D1619">
    <cfRule type="duplicateValues" dxfId="32" priority="137"/>
  </conditionalFormatting>
  <conditionalFormatting sqref="D1782:D1783">
    <cfRule type="duplicateValues" dxfId="31" priority="4"/>
  </conditionalFormatting>
  <conditionalFormatting sqref="D1095:D1096">
    <cfRule type="duplicateValues" dxfId="30" priority="147"/>
  </conditionalFormatting>
  <conditionalFormatting sqref="D1120:D1121">
    <cfRule type="duplicateValues" dxfId="29" priority="150"/>
  </conditionalFormatting>
  <conditionalFormatting sqref="D1469:D1470">
    <cfRule type="duplicateValues" dxfId="28" priority="3"/>
  </conditionalFormatting>
  <conditionalFormatting sqref="D1311:D1320">
    <cfRule type="duplicateValues" dxfId="27" priority="157"/>
  </conditionalFormatting>
  <conditionalFormatting sqref="D1820:D1824">
    <cfRule type="duplicateValues" dxfId="26" priority="159"/>
  </conditionalFormatting>
  <conditionalFormatting sqref="J179:J181">
    <cfRule type="duplicateValues" dxfId="25" priority="1"/>
    <cfRule type="duplicateValues" dxfId="24" priority="2"/>
  </conditionalFormatting>
  <pageMargins left="0.31496062992125984" right="0.11811023622047245" top="0.43307086614173229" bottom="0.51181102362204722" header="1.0629921259842521" footer="0.51181102362204722"/>
  <pageSetup paperSize="9" scale="94" firstPageNumber="4" orientation="landscape" useFirstPageNumber="1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3"/>
  <sheetViews>
    <sheetView view="pageBreakPreview" topLeftCell="A106" zoomScale="106" zoomScaleSheetLayoutView="106" workbookViewId="0">
      <selection activeCell="A112" sqref="A112:XFD115"/>
    </sheetView>
  </sheetViews>
  <sheetFormatPr defaultRowHeight="23.1" customHeight="1" x14ac:dyDescent="0.2"/>
  <cols>
    <col min="1" max="1" width="3.75" style="245" customWidth="1"/>
    <col min="2" max="2" width="22.875" customWidth="1"/>
    <col min="3" max="3" width="15.375" customWidth="1"/>
    <col min="4" max="4" width="16.5" customWidth="1"/>
    <col min="5" max="9" width="9.5" customWidth="1"/>
    <col min="10" max="10" width="13" customWidth="1"/>
    <col min="11" max="11" width="13.125" customWidth="1"/>
    <col min="12" max="12" width="10.5" customWidth="1"/>
  </cols>
  <sheetData>
    <row r="1" spans="1:12" s="308" customFormat="1" ht="23.1" customHeight="1" x14ac:dyDescent="0.55000000000000004">
      <c r="A1" s="306" t="s">
        <v>171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</row>
    <row r="2" spans="1:12" s="308" customFormat="1" ht="23.1" customHeight="1" x14ac:dyDescent="0.55000000000000004">
      <c r="A2" s="309" t="s">
        <v>172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s="308" customFormat="1" ht="23.1" customHeight="1" x14ac:dyDescent="0.55000000000000004">
      <c r="A3" s="306" t="s">
        <v>1535</v>
      </c>
      <c r="B3" s="310"/>
      <c r="C3" s="310"/>
      <c r="D3" s="311"/>
      <c r="E3" s="312"/>
      <c r="F3" s="312"/>
      <c r="G3" s="313"/>
      <c r="H3" s="313"/>
      <c r="I3" s="313"/>
      <c r="J3" s="313"/>
      <c r="K3" s="314"/>
      <c r="L3" s="315"/>
    </row>
    <row r="4" spans="1:12" s="286" customFormat="1" ht="23.1" customHeight="1" thickBot="1" x14ac:dyDescent="0.55000000000000004">
      <c r="A4" s="341"/>
      <c r="B4" s="318" t="s">
        <v>1066</v>
      </c>
      <c r="C4" s="342"/>
      <c r="D4" s="343"/>
      <c r="E4" s="344"/>
      <c r="F4" s="344"/>
      <c r="G4" s="345"/>
      <c r="H4" s="345"/>
      <c r="I4" s="345"/>
      <c r="J4" s="345"/>
      <c r="K4" s="346"/>
      <c r="L4" s="347"/>
    </row>
    <row r="5" spans="1:12" s="286" customFormat="1" ht="23.1" customHeight="1" x14ac:dyDescent="0.45">
      <c r="A5" s="623" t="s">
        <v>3</v>
      </c>
      <c r="B5" s="625" t="s">
        <v>4</v>
      </c>
      <c r="C5" s="625" t="s">
        <v>5</v>
      </c>
      <c r="D5" s="338" t="s">
        <v>6</v>
      </c>
      <c r="E5" s="627" t="s">
        <v>53</v>
      </c>
      <c r="F5" s="627"/>
      <c r="G5" s="627"/>
      <c r="H5" s="627"/>
      <c r="I5" s="627"/>
      <c r="J5" s="338" t="s">
        <v>8</v>
      </c>
      <c r="K5" s="628" t="s">
        <v>9</v>
      </c>
      <c r="L5" s="621" t="s">
        <v>10</v>
      </c>
    </row>
    <row r="6" spans="1:12" s="286" customFormat="1" ht="23.1" customHeight="1" thickBot="1" x14ac:dyDescent="0.5">
      <c r="A6" s="624"/>
      <c r="B6" s="626"/>
      <c r="C6" s="626"/>
      <c r="D6" s="339" t="s">
        <v>11</v>
      </c>
      <c r="E6" s="289" t="s">
        <v>12</v>
      </c>
      <c r="F6" s="289" t="s">
        <v>13</v>
      </c>
      <c r="G6" s="290" t="s">
        <v>14</v>
      </c>
      <c r="H6" s="290" t="s">
        <v>15</v>
      </c>
      <c r="I6" s="290" t="s">
        <v>98</v>
      </c>
      <c r="J6" s="291" t="s">
        <v>16</v>
      </c>
      <c r="K6" s="629"/>
      <c r="L6" s="622"/>
    </row>
    <row r="7" spans="1:12" s="348" customFormat="1" ht="23.1" customHeight="1" x14ac:dyDescent="0.45">
      <c r="A7" s="199">
        <v>1</v>
      </c>
      <c r="B7" s="16" t="s">
        <v>1078</v>
      </c>
      <c r="C7" s="16" t="s">
        <v>1225</v>
      </c>
      <c r="D7" s="11" t="s">
        <v>1079</v>
      </c>
      <c r="E7" s="102" t="s">
        <v>72</v>
      </c>
      <c r="F7" s="102" t="s">
        <v>72</v>
      </c>
      <c r="G7" s="102" t="s">
        <v>72</v>
      </c>
      <c r="H7" s="284">
        <v>2330000</v>
      </c>
      <c r="I7" s="284">
        <v>2450000</v>
      </c>
      <c r="J7" s="11" t="s">
        <v>1089</v>
      </c>
      <c r="K7" s="56" t="s">
        <v>1080</v>
      </c>
      <c r="L7" s="57" t="s">
        <v>25</v>
      </c>
    </row>
    <row r="8" spans="1:12" s="348" customFormat="1" ht="23.1" customHeight="1" x14ac:dyDescent="0.45">
      <c r="A8" s="199"/>
      <c r="B8" s="16"/>
      <c r="C8" s="16" t="s">
        <v>1226</v>
      </c>
      <c r="D8" s="11" t="s">
        <v>1081</v>
      </c>
      <c r="E8" s="61"/>
      <c r="F8" s="61"/>
      <c r="G8" s="61"/>
      <c r="H8" s="61"/>
      <c r="I8" s="61"/>
      <c r="J8" s="11" t="s">
        <v>1090</v>
      </c>
      <c r="K8" s="56" t="s">
        <v>1082</v>
      </c>
      <c r="L8" s="57"/>
    </row>
    <row r="9" spans="1:12" s="348" customFormat="1" ht="23.1" customHeight="1" x14ac:dyDescent="0.45">
      <c r="A9" s="199"/>
      <c r="B9" s="16"/>
      <c r="C9" s="16" t="s">
        <v>1227</v>
      </c>
      <c r="D9" s="11" t="s">
        <v>1086</v>
      </c>
      <c r="E9" s="61"/>
      <c r="F9" s="61"/>
      <c r="G9" s="61"/>
      <c r="H9" s="61"/>
      <c r="I9" s="61"/>
      <c r="J9" s="349">
        <v>1</v>
      </c>
      <c r="K9" s="56" t="s">
        <v>1083</v>
      </c>
      <c r="L9" s="57"/>
    </row>
    <row r="10" spans="1:12" s="348" customFormat="1" ht="23.1" customHeight="1" x14ac:dyDescent="0.45">
      <c r="A10" s="199"/>
      <c r="B10" s="16"/>
      <c r="C10" s="16" t="s">
        <v>1228</v>
      </c>
      <c r="D10" s="11" t="s">
        <v>1087</v>
      </c>
      <c r="E10" s="61"/>
      <c r="F10" s="61"/>
      <c r="G10" s="61"/>
      <c r="H10" s="61"/>
      <c r="I10" s="61"/>
      <c r="J10" s="11"/>
      <c r="K10" s="56" t="s">
        <v>1084</v>
      </c>
      <c r="L10" s="57"/>
    </row>
    <row r="11" spans="1:12" s="348" customFormat="1" ht="23.1" customHeight="1" x14ac:dyDescent="0.45">
      <c r="A11" s="199"/>
      <c r="B11" s="16"/>
      <c r="C11" s="16"/>
      <c r="D11" s="11" t="s">
        <v>1229</v>
      </c>
      <c r="E11" s="61"/>
      <c r="F11" s="61"/>
      <c r="G11" s="61"/>
      <c r="H11" s="61"/>
      <c r="I11" s="61"/>
      <c r="J11" s="11"/>
      <c r="K11" s="56" t="s">
        <v>1085</v>
      </c>
      <c r="L11" s="57"/>
    </row>
    <row r="12" spans="1:12" s="348" customFormat="1" ht="23.1" customHeight="1" thickBot="1" x14ac:dyDescent="0.5">
      <c r="A12" s="199"/>
      <c r="B12" s="16"/>
      <c r="C12" s="16"/>
      <c r="D12" s="11" t="s">
        <v>1088</v>
      </c>
      <c r="E12" s="61"/>
      <c r="F12" s="63"/>
      <c r="G12" s="63"/>
      <c r="H12" s="63"/>
      <c r="I12" s="63"/>
      <c r="J12" s="36"/>
      <c r="K12" s="56"/>
      <c r="L12" s="57"/>
    </row>
    <row r="13" spans="1:12" s="286" customFormat="1" ht="23.1" customHeight="1" thickBot="1" x14ac:dyDescent="0.55000000000000004">
      <c r="A13" s="610" t="s">
        <v>73</v>
      </c>
      <c r="B13" s="611"/>
      <c r="C13" s="611"/>
      <c r="D13" s="612"/>
      <c r="E13" s="350"/>
      <c r="F13" s="350"/>
      <c r="G13" s="351"/>
      <c r="H13" s="351">
        <f>SUM(H7:H12)</f>
        <v>2330000</v>
      </c>
      <c r="I13" s="351">
        <f>SUM(I7:I12)</f>
        <v>2450000</v>
      </c>
      <c r="J13" s="351"/>
      <c r="K13" s="352"/>
      <c r="L13" s="353"/>
    </row>
    <row r="14" spans="1:12" s="286" customFormat="1" ht="23.1" customHeight="1" x14ac:dyDescent="0.5">
      <c r="A14" s="354"/>
      <c r="B14" s="354"/>
      <c r="C14" s="354"/>
      <c r="D14" s="354"/>
      <c r="E14" s="344"/>
      <c r="F14" s="344"/>
      <c r="G14" s="345"/>
      <c r="H14" s="345"/>
      <c r="I14" s="345"/>
      <c r="J14" s="345"/>
      <c r="K14" s="346"/>
      <c r="L14" s="347"/>
    </row>
    <row r="15" spans="1:12" s="286" customFormat="1" ht="23.1" customHeight="1" x14ac:dyDescent="0.5">
      <c r="A15" s="354"/>
      <c r="B15" s="354"/>
      <c r="C15" s="354"/>
      <c r="D15" s="354"/>
      <c r="E15" s="344"/>
      <c r="F15" s="344"/>
      <c r="G15" s="345"/>
      <c r="H15" s="345"/>
      <c r="I15" s="345"/>
      <c r="J15" s="345"/>
      <c r="K15" s="346"/>
      <c r="L15" s="347"/>
    </row>
    <row r="16" spans="1:12" s="286" customFormat="1" ht="23.1" customHeight="1" x14ac:dyDescent="0.5">
      <c r="A16" s="354"/>
      <c r="B16" s="354"/>
      <c r="C16" s="354"/>
      <c r="D16" s="354"/>
      <c r="E16" s="344"/>
      <c r="F16" s="344"/>
      <c r="G16" s="345"/>
      <c r="H16" s="345"/>
      <c r="I16" s="345"/>
      <c r="J16" s="345"/>
      <c r="K16" s="346"/>
      <c r="L16" s="347"/>
    </row>
    <row r="17" spans="1:12" s="286" customFormat="1" ht="23.1" customHeight="1" x14ac:dyDescent="0.5">
      <c r="A17" s="354"/>
      <c r="B17" s="354"/>
      <c r="C17" s="354"/>
      <c r="D17" s="354"/>
      <c r="E17" s="344"/>
      <c r="F17" s="344"/>
      <c r="G17" s="345"/>
      <c r="H17" s="345"/>
      <c r="I17" s="345"/>
      <c r="J17" s="345"/>
      <c r="K17" s="346"/>
      <c r="L17" s="347"/>
    </row>
    <row r="18" spans="1:12" s="286" customFormat="1" ht="23.1" customHeight="1" x14ac:dyDescent="0.5">
      <c r="A18" s="354"/>
      <c r="B18" s="354"/>
      <c r="C18" s="354"/>
      <c r="D18" s="354"/>
      <c r="E18" s="344"/>
      <c r="F18" s="344"/>
      <c r="G18" s="345"/>
      <c r="H18" s="345"/>
      <c r="I18" s="345"/>
      <c r="J18" s="345"/>
      <c r="K18" s="346"/>
      <c r="L18" s="347"/>
    </row>
    <row r="19" spans="1:12" s="286" customFormat="1" ht="23.1" customHeight="1" x14ac:dyDescent="0.5">
      <c r="A19" s="354"/>
      <c r="B19" s="354"/>
      <c r="C19" s="354"/>
      <c r="D19" s="354"/>
      <c r="E19" s="344"/>
      <c r="F19" s="344"/>
      <c r="G19" s="345"/>
      <c r="H19" s="345"/>
      <c r="I19" s="345"/>
      <c r="J19" s="345"/>
      <c r="K19" s="346"/>
      <c r="L19" s="347"/>
    </row>
    <row r="20" spans="1:12" s="286" customFormat="1" ht="23.1" customHeight="1" x14ac:dyDescent="0.5">
      <c r="A20" s="354"/>
      <c r="B20" s="354"/>
      <c r="C20" s="354"/>
      <c r="D20" s="354"/>
      <c r="E20" s="344"/>
      <c r="F20" s="344"/>
      <c r="G20" s="345"/>
      <c r="H20" s="345"/>
      <c r="I20" s="345"/>
      <c r="J20" s="345"/>
      <c r="K20" s="346"/>
      <c r="L20" s="347"/>
    </row>
    <row r="21" spans="1:12" s="286" customFormat="1" ht="23.1" customHeight="1" x14ac:dyDescent="0.5">
      <c r="A21" s="354"/>
      <c r="B21" s="354"/>
      <c r="C21" s="354"/>
      <c r="D21" s="354"/>
      <c r="E21" s="344"/>
      <c r="F21" s="344"/>
      <c r="G21" s="345"/>
      <c r="H21" s="345"/>
      <c r="I21" s="345"/>
      <c r="J21" s="345"/>
      <c r="K21" s="346"/>
      <c r="L21" s="347"/>
    </row>
    <row r="22" spans="1:12" s="286" customFormat="1" ht="23.1" customHeight="1" x14ac:dyDescent="0.5">
      <c r="A22" s="354"/>
      <c r="B22" s="354"/>
      <c r="C22" s="354"/>
      <c r="D22" s="354"/>
      <c r="E22" s="344"/>
      <c r="F22" s="344"/>
      <c r="G22" s="345"/>
      <c r="H22" s="345"/>
      <c r="I22" s="345"/>
      <c r="J22" s="345"/>
      <c r="K22" s="346"/>
      <c r="L22" s="347"/>
    </row>
    <row r="23" spans="1:12" s="286" customFormat="1" ht="23.1" customHeight="1" x14ac:dyDescent="0.5">
      <c r="A23" s="354"/>
      <c r="B23" s="354"/>
      <c r="C23" s="354"/>
      <c r="D23" s="354"/>
      <c r="E23" s="344"/>
      <c r="F23" s="344"/>
      <c r="G23" s="345"/>
      <c r="H23" s="345"/>
      <c r="I23" s="345"/>
      <c r="J23" s="345"/>
      <c r="K23" s="346"/>
      <c r="L23" s="347"/>
    </row>
    <row r="24" spans="1:12" s="286" customFormat="1" ht="23.1" customHeight="1" x14ac:dyDescent="0.5">
      <c r="A24" s="354"/>
      <c r="B24" s="354"/>
      <c r="C24" s="354"/>
      <c r="D24" s="354"/>
      <c r="E24" s="344"/>
      <c r="F24" s="344"/>
      <c r="G24" s="345"/>
      <c r="H24" s="345"/>
      <c r="I24" s="345"/>
      <c r="J24" s="345"/>
      <c r="K24" s="346"/>
      <c r="L24" s="347"/>
    </row>
    <row r="25" spans="1:12" s="286" customFormat="1" ht="23.1" customHeight="1" thickBot="1" x14ac:dyDescent="0.6">
      <c r="A25" s="341"/>
      <c r="B25" s="462" t="s">
        <v>1280</v>
      </c>
      <c r="C25" s="342"/>
      <c r="D25" s="343"/>
      <c r="E25" s="344"/>
      <c r="F25" s="344"/>
      <c r="G25" s="345"/>
      <c r="H25" s="345"/>
      <c r="I25" s="345"/>
      <c r="J25" s="345"/>
      <c r="K25" s="346"/>
      <c r="L25" s="347"/>
    </row>
    <row r="26" spans="1:12" s="286" customFormat="1" ht="23.1" customHeight="1" x14ac:dyDescent="0.45">
      <c r="A26" s="623" t="s">
        <v>3</v>
      </c>
      <c r="B26" s="625" t="s">
        <v>4</v>
      </c>
      <c r="C26" s="625" t="s">
        <v>5</v>
      </c>
      <c r="D26" s="338" t="s">
        <v>6</v>
      </c>
      <c r="E26" s="627" t="s">
        <v>53</v>
      </c>
      <c r="F26" s="627"/>
      <c r="G26" s="627"/>
      <c r="H26" s="627"/>
      <c r="I26" s="627"/>
      <c r="J26" s="338" t="s">
        <v>8</v>
      </c>
      <c r="K26" s="628" t="s">
        <v>9</v>
      </c>
      <c r="L26" s="621" t="s">
        <v>10</v>
      </c>
    </row>
    <row r="27" spans="1:12" s="286" customFormat="1" ht="23.1" customHeight="1" thickBot="1" x14ac:dyDescent="0.5">
      <c r="A27" s="624"/>
      <c r="B27" s="626"/>
      <c r="C27" s="626"/>
      <c r="D27" s="339" t="s">
        <v>11</v>
      </c>
      <c r="E27" s="289" t="s">
        <v>12</v>
      </c>
      <c r="F27" s="289" t="s">
        <v>13</v>
      </c>
      <c r="G27" s="290" t="s">
        <v>14</v>
      </c>
      <c r="H27" s="290" t="s">
        <v>15</v>
      </c>
      <c r="I27" s="290" t="s">
        <v>98</v>
      </c>
      <c r="J27" s="291" t="s">
        <v>16</v>
      </c>
      <c r="K27" s="629"/>
      <c r="L27" s="622"/>
    </row>
    <row r="28" spans="1:12" s="286" customFormat="1" ht="23.1" customHeight="1" x14ac:dyDescent="0.5">
      <c r="A28" s="246">
        <v>1</v>
      </c>
      <c r="B28" s="10" t="s">
        <v>1067</v>
      </c>
      <c r="C28" s="296" t="s">
        <v>1069</v>
      </c>
      <c r="D28" s="355" t="s">
        <v>1316</v>
      </c>
      <c r="E28" s="356"/>
      <c r="F28" s="356"/>
      <c r="G28" s="357"/>
      <c r="H28" s="357">
        <v>100000</v>
      </c>
      <c r="I28" s="357">
        <v>100000</v>
      </c>
      <c r="J28" s="358" t="s">
        <v>1073</v>
      </c>
      <c r="K28" s="359" t="s">
        <v>1073</v>
      </c>
      <c r="L28" s="360" t="s">
        <v>25</v>
      </c>
    </row>
    <row r="29" spans="1:12" s="286" customFormat="1" ht="23.1" customHeight="1" x14ac:dyDescent="0.5">
      <c r="A29" s="361"/>
      <c r="B29" s="16" t="s">
        <v>1068</v>
      </c>
      <c r="C29" s="293" t="s">
        <v>1070</v>
      </c>
      <c r="D29" s="294" t="s">
        <v>1317</v>
      </c>
      <c r="E29" s="362"/>
      <c r="F29" s="362"/>
      <c r="G29" s="363"/>
      <c r="H29" s="363"/>
      <c r="I29" s="363"/>
      <c r="J29" s="364" t="s">
        <v>153</v>
      </c>
      <c r="K29" s="365" t="s">
        <v>1076</v>
      </c>
      <c r="L29" s="366"/>
    </row>
    <row r="30" spans="1:12" s="286" customFormat="1" ht="23.1" customHeight="1" x14ac:dyDescent="0.5">
      <c r="A30" s="361"/>
      <c r="B30" s="336"/>
      <c r="C30" s="293" t="s">
        <v>1071</v>
      </c>
      <c r="D30" s="294" t="s">
        <v>1318</v>
      </c>
      <c r="E30" s="362"/>
      <c r="F30" s="362"/>
      <c r="G30" s="363"/>
      <c r="H30" s="363"/>
      <c r="I30" s="363"/>
      <c r="J30" s="364" t="s">
        <v>1074</v>
      </c>
      <c r="K30" s="365" t="s">
        <v>1077</v>
      </c>
      <c r="L30" s="366"/>
    </row>
    <row r="31" spans="1:12" s="286" customFormat="1" ht="23.1" customHeight="1" thickBot="1" x14ac:dyDescent="0.55000000000000004">
      <c r="A31" s="367"/>
      <c r="B31" s="368"/>
      <c r="C31" s="369" t="s">
        <v>1072</v>
      </c>
      <c r="D31" s="370"/>
      <c r="E31" s="371"/>
      <c r="F31" s="371"/>
      <c r="G31" s="372"/>
      <c r="H31" s="372"/>
      <c r="I31" s="372"/>
      <c r="J31" s="373" t="s">
        <v>1075</v>
      </c>
      <c r="K31" s="374"/>
      <c r="L31" s="375"/>
    </row>
    <row r="32" spans="1:12" s="286" customFormat="1" ht="23.1" customHeight="1" thickBot="1" x14ac:dyDescent="0.55000000000000004">
      <c r="A32" s="610" t="s">
        <v>73</v>
      </c>
      <c r="B32" s="611"/>
      <c r="C32" s="611"/>
      <c r="D32" s="612"/>
      <c r="E32" s="350"/>
      <c r="F32" s="350"/>
      <c r="G32" s="351"/>
      <c r="H32" s="351">
        <f>SUM(H26:H31)</f>
        <v>100000</v>
      </c>
      <c r="I32" s="351">
        <f>SUM(I26:I31)</f>
        <v>100000</v>
      </c>
      <c r="J32" s="351"/>
      <c r="K32" s="352"/>
      <c r="L32" s="353"/>
    </row>
    <row r="33" spans="1:12" s="286" customFormat="1" ht="23.1" customHeight="1" x14ac:dyDescent="0.5">
      <c r="A33" s="341"/>
      <c r="B33" s="271"/>
      <c r="C33" s="342"/>
      <c r="D33" s="343"/>
      <c r="E33" s="344"/>
      <c r="F33" s="344"/>
      <c r="G33" s="345"/>
      <c r="H33" s="345"/>
      <c r="I33" s="345"/>
      <c r="J33" s="345"/>
      <c r="K33" s="346"/>
      <c r="L33" s="347"/>
    </row>
    <row r="34" spans="1:12" s="308" customFormat="1" ht="23.1" customHeight="1" x14ac:dyDescent="0.55000000000000004">
      <c r="A34" s="335"/>
      <c r="B34" s="319"/>
      <c r="C34" s="310"/>
      <c r="D34" s="311"/>
      <c r="E34" s="312"/>
      <c r="F34" s="312"/>
      <c r="G34" s="313"/>
      <c r="H34" s="313"/>
      <c r="I34" s="313"/>
      <c r="J34" s="313"/>
      <c r="K34" s="314"/>
      <c r="L34" s="315"/>
    </row>
    <row r="35" spans="1:12" s="308" customFormat="1" ht="23.1" customHeight="1" x14ac:dyDescent="0.55000000000000004">
      <c r="A35" s="335"/>
      <c r="B35" s="319"/>
      <c r="C35" s="310"/>
      <c r="D35" s="311"/>
      <c r="E35" s="312"/>
      <c r="F35" s="312"/>
      <c r="G35" s="313"/>
      <c r="H35" s="313"/>
      <c r="I35" s="313"/>
      <c r="J35" s="313"/>
      <c r="K35" s="314"/>
      <c r="L35" s="315"/>
    </row>
    <row r="36" spans="1:12" s="308" customFormat="1" ht="23.1" customHeight="1" x14ac:dyDescent="0.55000000000000004">
      <c r="A36" s="340"/>
      <c r="B36" s="319"/>
      <c r="C36" s="310"/>
      <c r="D36" s="311"/>
      <c r="E36" s="312"/>
      <c r="F36" s="312"/>
      <c r="G36" s="313"/>
      <c r="H36" s="313"/>
      <c r="I36" s="313"/>
      <c r="J36" s="313"/>
      <c r="K36" s="314"/>
      <c r="L36" s="315"/>
    </row>
    <row r="37" spans="1:12" s="308" customFormat="1" ht="23.1" customHeight="1" x14ac:dyDescent="0.55000000000000004">
      <c r="A37" s="340"/>
      <c r="B37" s="319"/>
      <c r="C37" s="310"/>
      <c r="D37" s="311"/>
      <c r="E37" s="312"/>
      <c r="F37" s="312"/>
      <c r="G37" s="313"/>
      <c r="H37" s="313"/>
      <c r="I37" s="313"/>
      <c r="J37" s="313"/>
      <c r="K37" s="314"/>
      <c r="L37" s="315"/>
    </row>
    <row r="38" spans="1:12" s="308" customFormat="1" ht="23.1" customHeight="1" x14ac:dyDescent="0.55000000000000004">
      <c r="A38" s="340"/>
      <c r="B38" s="319"/>
      <c r="C38" s="310"/>
      <c r="D38" s="311"/>
      <c r="E38" s="312"/>
      <c r="F38" s="312"/>
      <c r="G38" s="313"/>
      <c r="H38" s="313"/>
      <c r="I38" s="313"/>
      <c r="J38" s="313"/>
      <c r="K38" s="314"/>
      <c r="L38" s="315"/>
    </row>
    <row r="39" spans="1:12" s="308" customFormat="1" ht="23.1" customHeight="1" x14ac:dyDescent="0.55000000000000004">
      <c r="A39" s="340"/>
      <c r="B39" s="319"/>
      <c r="C39" s="310"/>
      <c r="D39" s="311"/>
      <c r="E39" s="312"/>
      <c r="F39" s="312"/>
      <c r="G39" s="313"/>
      <c r="H39" s="313"/>
      <c r="I39" s="313"/>
      <c r="J39" s="313"/>
      <c r="K39" s="314"/>
      <c r="L39" s="315"/>
    </row>
    <row r="40" spans="1:12" s="308" customFormat="1" ht="23.1" customHeight="1" x14ac:dyDescent="0.55000000000000004">
      <c r="A40" s="340"/>
      <c r="B40" s="319"/>
      <c r="C40" s="310"/>
      <c r="D40" s="311"/>
      <c r="E40" s="312"/>
      <c r="F40" s="312"/>
      <c r="G40" s="313"/>
      <c r="H40" s="313"/>
      <c r="I40" s="313"/>
      <c r="J40" s="313"/>
      <c r="K40" s="314"/>
      <c r="L40" s="315"/>
    </row>
    <row r="41" spans="1:12" s="308" customFormat="1" ht="23.1" customHeight="1" x14ac:dyDescent="0.55000000000000004">
      <c r="A41" s="340"/>
      <c r="B41" s="319"/>
      <c r="C41" s="310"/>
      <c r="D41" s="311"/>
      <c r="E41" s="312"/>
      <c r="F41" s="312"/>
      <c r="G41" s="313"/>
      <c r="H41" s="313"/>
      <c r="I41" s="313"/>
      <c r="J41" s="313"/>
      <c r="K41" s="314"/>
      <c r="L41" s="315"/>
    </row>
    <row r="42" spans="1:12" s="308" customFormat="1" ht="23.1" customHeight="1" x14ac:dyDescent="0.55000000000000004">
      <c r="A42" s="340"/>
      <c r="B42" s="319"/>
      <c r="C42" s="310"/>
      <c r="D42" s="311"/>
      <c r="E42" s="312"/>
      <c r="F42" s="312"/>
      <c r="G42" s="313"/>
      <c r="H42" s="313"/>
      <c r="I42" s="313"/>
      <c r="J42" s="313"/>
      <c r="K42" s="314"/>
      <c r="L42" s="315"/>
    </row>
    <row r="43" spans="1:12" s="308" customFormat="1" ht="23.1" customHeight="1" x14ac:dyDescent="0.55000000000000004">
      <c r="A43" s="340"/>
      <c r="B43" s="319"/>
      <c r="C43" s="310"/>
      <c r="D43" s="311"/>
      <c r="E43" s="312"/>
      <c r="F43" s="312"/>
      <c r="G43" s="313"/>
      <c r="H43" s="313"/>
      <c r="I43" s="313"/>
      <c r="J43" s="313"/>
      <c r="K43" s="314"/>
      <c r="L43" s="315"/>
    </row>
    <row r="44" spans="1:12" s="308" customFormat="1" ht="23.1" customHeight="1" x14ac:dyDescent="0.55000000000000004">
      <c r="A44" s="340"/>
      <c r="B44" s="319"/>
      <c r="C44" s="310"/>
      <c r="D44" s="311"/>
      <c r="E44" s="312"/>
      <c r="F44" s="312"/>
      <c r="G44" s="313"/>
      <c r="H44" s="313"/>
      <c r="I44" s="313"/>
      <c r="J44" s="313"/>
      <c r="K44" s="314"/>
      <c r="L44" s="315"/>
    </row>
    <row r="45" spans="1:12" s="308" customFormat="1" ht="23.1" customHeight="1" x14ac:dyDescent="0.55000000000000004">
      <c r="A45" s="340"/>
      <c r="B45" s="319"/>
      <c r="C45" s="310"/>
      <c r="D45" s="311"/>
      <c r="E45" s="312"/>
      <c r="F45" s="312"/>
      <c r="G45" s="313"/>
      <c r="H45" s="313"/>
      <c r="I45" s="313"/>
      <c r="J45" s="313"/>
      <c r="K45" s="314"/>
      <c r="L45" s="315"/>
    </row>
    <row r="46" spans="1:12" s="308" customFormat="1" ht="23.1" customHeight="1" x14ac:dyDescent="0.55000000000000004">
      <c r="A46" s="340"/>
      <c r="B46" s="319"/>
      <c r="C46" s="310"/>
      <c r="D46" s="311"/>
      <c r="E46" s="312"/>
      <c r="F46" s="312"/>
      <c r="G46" s="313"/>
      <c r="H46" s="313"/>
      <c r="I46" s="313"/>
      <c r="J46" s="313"/>
      <c r="K46" s="314"/>
      <c r="L46" s="315"/>
    </row>
    <row r="47" spans="1:12" s="308" customFormat="1" ht="23.1" customHeight="1" x14ac:dyDescent="0.55000000000000004">
      <c r="A47" s="340"/>
      <c r="B47" s="319"/>
      <c r="C47" s="310"/>
      <c r="D47" s="311"/>
      <c r="E47" s="312"/>
      <c r="F47" s="312"/>
      <c r="G47" s="313"/>
      <c r="H47" s="313"/>
      <c r="I47" s="313"/>
      <c r="J47" s="313"/>
      <c r="K47" s="314"/>
      <c r="L47" s="315"/>
    </row>
    <row r="48" spans="1:12" s="308" customFormat="1" ht="23.1" customHeight="1" x14ac:dyDescent="0.55000000000000004">
      <c r="A48" s="340"/>
      <c r="B48" s="319"/>
      <c r="C48" s="310"/>
      <c r="D48" s="311"/>
      <c r="E48" s="312"/>
      <c r="F48" s="312"/>
      <c r="G48" s="313"/>
      <c r="H48" s="313"/>
      <c r="I48" s="313"/>
      <c r="J48" s="313"/>
      <c r="K48" s="314"/>
      <c r="L48" s="315"/>
    </row>
    <row r="49" spans="1:12" s="316" customFormat="1" ht="23.1" customHeight="1" thickBot="1" x14ac:dyDescent="0.25">
      <c r="A49" s="440"/>
      <c r="B49" s="318" t="s">
        <v>276</v>
      </c>
      <c r="C49" s="441"/>
      <c r="D49" s="442"/>
      <c r="E49" s="443"/>
      <c r="F49" s="443"/>
      <c r="G49" s="444"/>
      <c r="H49" s="444"/>
      <c r="I49" s="444"/>
      <c r="J49" s="445"/>
      <c r="K49" s="446"/>
      <c r="L49" s="447"/>
    </row>
    <row r="50" spans="1:12" s="5" customFormat="1" ht="23.1" customHeight="1" x14ac:dyDescent="0.45">
      <c r="A50" s="615" t="s">
        <v>3</v>
      </c>
      <c r="B50" s="617" t="s">
        <v>4</v>
      </c>
      <c r="C50" s="617" t="s">
        <v>5</v>
      </c>
      <c r="D50" s="279" t="s">
        <v>6</v>
      </c>
      <c r="E50" s="596" t="s">
        <v>53</v>
      </c>
      <c r="F50" s="596"/>
      <c r="G50" s="596"/>
      <c r="H50" s="596"/>
      <c r="I50" s="596"/>
      <c r="J50" s="279" t="s">
        <v>8</v>
      </c>
      <c r="K50" s="619" t="s">
        <v>9</v>
      </c>
      <c r="L50" s="613" t="s">
        <v>10</v>
      </c>
    </row>
    <row r="51" spans="1:12" s="5" customFormat="1" ht="23.1" customHeight="1" thickBot="1" x14ac:dyDescent="0.5">
      <c r="A51" s="616"/>
      <c r="B51" s="618"/>
      <c r="C51" s="618"/>
      <c r="D51" s="280" t="s">
        <v>11</v>
      </c>
      <c r="E51" s="6" t="s">
        <v>12</v>
      </c>
      <c r="F51" s="6" t="s">
        <v>13</v>
      </c>
      <c r="G51" s="7" t="s">
        <v>14</v>
      </c>
      <c r="H51" s="7" t="s">
        <v>15</v>
      </c>
      <c r="I51" s="7" t="s">
        <v>98</v>
      </c>
      <c r="J51" s="8" t="s">
        <v>16</v>
      </c>
      <c r="K51" s="620"/>
      <c r="L51" s="614"/>
    </row>
    <row r="52" spans="1:12" s="45" customFormat="1" ht="23.1" customHeight="1" x14ac:dyDescent="0.2">
      <c r="A52" s="199">
        <v>1</v>
      </c>
      <c r="B52" s="16" t="s">
        <v>844</v>
      </c>
      <c r="C52" s="16" t="s">
        <v>843</v>
      </c>
      <c r="D52" s="11" t="s">
        <v>846</v>
      </c>
      <c r="E52" s="34" t="s">
        <v>72</v>
      </c>
      <c r="F52" s="34" t="s">
        <v>72</v>
      </c>
      <c r="G52" s="35" t="s">
        <v>72</v>
      </c>
      <c r="H52" s="35">
        <v>1500000</v>
      </c>
      <c r="I52" s="35">
        <v>1500000</v>
      </c>
      <c r="J52" s="13" t="s">
        <v>849</v>
      </c>
      <c r="K52" s="56" t="s">
        <v>591</v>
      </c>
      <c r="L52" s="57" t="s">
        <v>18</v>
      </c>
    </row>
    <row r="53" spans="1:12" s="45" customFormat="1" ht="23.1" customHeight="1" x14ac:dyDescent="0.2">
      <c r="A53" s="199"/>
      <c r="B53" s="16" t="s">
        <v>845</v>
      </c>
      <c r="C53" s="16" t="s">
        <v>587</v>
      </c>
      <c r="D53" s="11" t="s">
        <v>847</v>
      </c>
      <c r="E53" s="34"/>
      <c r="F53" s="34"/>
      <c r="G53" s="35"/>
      <c r="H53" s="35"/>
      <c r="I53" s="35"/>
      <c r="J53" s="13" t="s">
        <v>122</v>
      </c>
      <c r="K53" s="56" t="s">
        <v>587</v>
      </c>
      <c r="L53" s="57"/>
    </row>
    <row r="54" spans="1:12" s="45" customFormat="1" ht="23.1" customHeight="1" x14ac:dyDescent="0.2">
      <c r="A54" s="199"/>
      <c r="B54" s="16"/>
      <c r="C54" s="16" t="s">
        <v>588</v>
      </c>
      <c r="D54" s="11" t="s">
        <v>848</v>
      </c>
      <c r="E54" s="34"/>
      <c r="F54" s="34"/>
      <c r="G54" s="35"/>
      <c r="H54" s="35"/>
      <c r="I54" s="35"/>
      <c r="J54" s="13"/>
      <c r="K54" s="56" t="s">
        <v>588</v>
      </c>
      <c r="L54" s="57"/>
    </row>
    <row r="55" spans="1:12" s="45" customFormat="1" ht="23.1" customHeight="1" x14ac:dyDescent="0.2">
      <c r="A55" s="199"/>
      <c r="B55" s="16"/>
      <c r="C55" s="16"/>
      <c r="D55" s="11" t="s">
        <v>850</v>
      </c>
      <c r="E55" s="34"/>
      <c r="F55" s="34"/>
      <c r="G55" s="35"/>
      <c r="H55" s="35"/>
      <c r="I55" s="35"/>
      <c r="J55" s="13"/>
      <c r="K55" s="56"/>
      <c r="L55" s="57"/>
    </row>
    <row r="56" spans="1:12" s="45" customFormat="1" ht="23.1" customHeight="1" x14ac:dyDescent="0.2">
      <c r="A56" s="199"/>
      <c r="B56" s="16"/>
      <c r="C56" s="16"/>
      <c r="D56" s="11" t="s">
        <v>851</v>
      </c>
      <c r="E56" s="34"/>
      <c r="F56" s="34"/>
      <c r="G56" s="35"/>
      <c r="H56" s="35"/>
      <c r="I56" s="35"/>
      <c r="J56" s="13"/>
      <c r="K56" s="56"/>
      <c r="L56" s="57"/>
    </row>
    <row r="57" spans="1:12" s="45" customFormat="1" ht="23.1" customHeight="1" x14ac:dyDescent="0.2">
      <c r="A57" s="199"/>
      <c r="B57" s="16"/>
      <c r="C57" s="16"/>
      <c r="D57" s="14" t="s">
        <v>91</v>
      </c>
      <c r="E57" s="34"/>
      <c r="F57" s="34"/>
      <c r="G57" s="35"/>
      <c r="H57" s="35"/>
      <c r="I57" s="35"/>
      <c r="J57" s="13"/>
      <c r="K57" s="56"/>
      <c r="L57" s="57"/>
    </row>
    <row r="58" spans="1:12" s="45" customFormat="1" ht="23.1" customHeight="1" x14ac:dyDescent="0.2">
      <c r="A58" s="29"/>
      <c r="B58" s="38"/>
      <c r="C58" s="38"/>
      <c r="D58" s="17" t="s">
        <v>278</v>
      </c>
      <c r="E58" s="44"/>
      <c r="F58" s="44"/>
      <c r="G58" s="46"/>
      <c r="H58" s="46"/>
      <c r="I58" s="46"/>
      <c r="J58" s="18"/>
      <c r="K58" s="58"/>
      <c r="L58" s="59"/>
    </row>
    <row r="59" spans="1:12" s="45" customFormat="1" ht="23.1" customHeight="1" x14ac:dyDescent="0.2">
      <c r="A59" s="199">
        <v>2</v>
      </c>
      <c r="B59" s="16" t="s">
        <v>592</v>
      </c>
      <c r="C59" s="16" t="s">
        <v>38</v>
      </c>
      <c r="D59" s="11" t="s">
        <v>821</v>
      </c>
      <c r="E59" s="34" t="s">
        <v>72</v>
      </c>
      <c r="F59" s="34" t="s">
        <v>72</v>
      </c>
      <c r="G59" s="34" t="s">
        <v>72</v>
      </c>
      <c r="H59" s="35">
        <v>2500000</v>
      </c>
      <c r="I59" s="35">
        <v>2500000</v>
      </c>
      <c r="J59" s="13" t="s">
        <v>1035</v>
      </c>
      <c r="K59" s="56" t="s">
        <v>591</v>
      </c>
      <c r="L59" s="57" t="s">
        <v>18</v>
      </c>
    </row>
    <row r="60" spans="1:12" s="45" customFormat="1" ht="23.1" customHeight="1" x14ac:dyDescent="0.2">
      <c r="A60" s="199"/>
      <c r="B60" s="16" t="s">
        <v>1091</v>
      </c>
      <c r="C60" s="16" t="s">
        <v>1092</v>
      </c>
      <c r="D60" s="11" t="s">
        <v>1095</v>
      </c>
      <c r="E60" s="34"/>
      <c r="F60" s="34"/>
      <c r="G60" s="35"/>
      <c r="H60" s="35"/>
      <c r="I60" s="35"/>
      <c r="J60" s="13" t="s">
        <v>36</v>
      </c>
      <c r="K60" s="56" t="s">
        <v>587</v>
      </c>
      <c r="L60" s="57"/>
    </row>
    <row r="61" spans="1:12" s="45" customFormat="1" ht="23.1" customHeight="1" x14ac:dyDescent="0.2">
      <c r="A61" s="199"/>
      <c r="B61" s="16"/>
      <c r="C61" s="16" t="s">
        <v>1093</v>
      </c>
      <c r="D61" s="11" t="s">
        <v>1096</v>
      </c>
      <c r="E61" s="34"/>
      <c r="F61" s="34"/>
      <c r="G61" s="35"/>
      <c r="H61" s="35"/>
      <c r="I61" s="35"/>
      <c r="J61" s="13"/>
      <c r="K61" s="56" t="s">
        <v>588</v>
      </c>
      <c r="L61" s="57"/>
    </row>
    <row r="62" spans="1:12" s="45" customFormat="1" ht="23.1" customHeight="1" x14ac:dyDescent="0.2">
      <c r="A62" s="199"/>
      <c r="B62" s="16"/>
      <c r="C62" s="16" t="s">
        <v>1094</v>
      </c>
      <c r="D62" s="14" t="s">
        <v>91</v>
      </c>
      <c r="E62" s="34"/>
      <c r="F62" s="34"/>
      <c r="G62" s="35"/>
      <c r="H62" s="35"/>
      <c r="I62" s="35"/>
      <c r="J62" s="13"/>
      <c r="K62" s="56"/>
      <c r="L62" s="57"/>
    </row>
    <row r="63" spans="1:12" s="45" customFormat="1" ht="23.1" customHeight="1" x14ac:dyDescent="0.2">
      <c r="A63" s="29"/>
      <c r="B63" s="38"/>
      <c r="C63" s="38"/>
      <c r="D63" s="17" t="s">
        <v>278</v>
      </c>
      <c r="E63" s="44"/>
      <c r="F63" s="44"/>
      <c r="G63" s="46"/>
      <c r="H63" s="46"/>
      <c r="I63" s="46"/>
      <c r="J63" s="18"/>
      <c r="K63" s="58"/>
      <c r="L63" s="59"/>
    </row>
    <row r="64" spans="1:12" s="45" customFormat="1" ht="23.1" customHeight="1" x14ac:dyDescent="0.2">
      <c r="A64" s="199">
        <v>3</v>
      </c>
      <c r="B64" s="16" t="s">
        <v>592</v>
      </c>
      <c r="C64" s="16" t="s">
        <v>38</v>
      </c>
      <c r="D64" s="11" t="s">
        <v>821</v>
      </c>
      <c r="E64" s="34" t="s">
        <v>72</v>
      </c>
      <c r="F64" s="34" t="s">
        <v>72</v>
      </c>
      <c r="G64" s="34" t="s">
        <v>72</v>
      </c>
      <c r="H64" s="35">
        <v>1500000</v>
      </c>
      <c r="I64" s="35">
        <v>1500000</v>
      </c>
      <c r="J64" s="13" t="s">
        <v>1035</v>
      </c>
      <c r="K64" s="56" t="s">
        <v>591</v>
      </c>
      <c r="L64" s="57" t="s">
        <v>18</v>
      </c>
    </row>
    <row r="65" spans="1:12" s="45" customFormat="1" ht="23.1" customHeight="1" x14ac:dyDescent="0.2">
      <c r="A65" s="199"/>
      <c r="B65" s="16" t="s">
        <v>820</v>
      </c>
      <c r="C65" s="16" t="s">
        <v>1092</v>
      </c>
      <c r="D65" s="11" t="s">
        <v>823</v>
      </c>
      <c r="E65" s="34"/>
      <c r="F65" s="34"/>
      <c r="G65" s="35"/>
      <c r="H65" s="35"/>
      <c r="I65" s="35"/>
      <c r="J65" s="13" t="s">
        <v>36</v>
      </c>
      <c r="K65" s="56" t="s">
        <v>587</v>
      </c>
      <c r="L65" s="57"/>
    </row>
    <row r="66" spans="1:12" s="45" customFormat="1" ht="23.1" customHeight="1" x14ac:dyDescent="0.2">
      <c r="A66" s="199"/>
      <c r="B66" s="16"/>
      <c r="C66" s="16" t="s">
        <v>1093</v>
      </c>
      <c r="D66" s="11" t="s">
        <v>824</v>
      </c>
      <c r="E66" s="34"/>
      <c r="F66" s="34"/>
      <c r="G66" s="35"/>
      <c r="H66" s="35"/>
      <c r="I66" s="35"/>
      <c r="J66" s="13"/>
      <c r="K66" s="56" t="s">
        <v>588</v>
      </c>
      <c r="L66" s="57"/>
    </row>
    <row r="67" spans="1:12" s="45" customFormat="1" ht="23.1" customHeight="1" x14ac:dyDescent="0.2">
      <c r="A67" s="199"/>
      <c r="B67" s="16"/>
      <c r="C67" s="16"/>
      <c r="D67" s="14" t="s">
        <v>91</v>
      </c>
      <c r="E67" s="34"/>
      <c r="F67" s="34"/>
      <c r="G67" s="35"/>
      <c r="H67" s="35"/>
      <c r="I67" s="35"/>
      <c r="J67" s="13"/>
      <c r="K67" s="56"/>
      <c r="L67" s="57"/>
    </row>
    <row r="68" spans="1:12" s="45" customFormat="1" ht="23.1" customHeight="1" thickBot="1" x14ac:dyDescent="0.25">
      <c r="A68" s="20"/>
      <c r="B68" s="60"/>
      <c r="C68" s="60"/>
      <c r="D68" s="21" t="s">
        <v>278</v>
      </c>
      <c r="E68" s="48"/>
      <c r="F68" s="48"/>
      <c r="G68" s="276"/>
      <c r="H68" s="276"/>
      <c r="I68" s="276"/>
      <c r="J68" s="22"/>
      <c r="K68" s="64"/>
      <c r="L68" s="71"/>
    </row>
    <row r="69" spans="1:12" s="45" customFormat="1" ht="23.1" customHeight="1" x14ac:dyDescent="0.2">
      <c r="A69" s="25"/>
      <c r="B69" s="55"/>
      <c r="C69" s="55"/>
      <c r="D69" s="26"/>
      <c r="E69" s="51"/>
      <c r="F69" s="51"/>
      <c r="G69" s="73"/>
      <c r="H69" s="73"/>
      <c r="I69" s="73"/>
      <c r="J69" s="27"/>
      <c r="K69" s="65"/>
      <c r="L69" s="41"/>
    </row>
    <row r="70" spans="1:12" s="45" customFormat="1" ht="23.1" customHeight="1" x14ac:dyDescent="0.2">
      <c r="A70" s="25"/>
      <c r="B70" s="55"/>
      <c r="C70" s="55"/>
      <c r="D70" s="26"/>
      <c r="E70" s="51"/>
      <c r="F70" s="51"/>
      <c r="G70" s="73"/>
      <c r="H70" s="73"/>
      <c r="I70" s="73"/>
      <c r="J70" s="27"/>
      <c r="K70" s="66"/>
      <c r="L70" s="50"/>
    </row>
    <row r="71" spans="1:12" s="45" customFormat="1" ht="23.1" customHeight="1" x14ac:dyDescent="0.2">
      <c r="A71" s="25"/>
      <c r="B71" s="55"/>
      <c r="C71" s="55"/>
      <c r="D71" s="26"/>
      <c r="E71" s="51"/>
      <c r="F71" s="51"/>
      <c r="G71" s="73"/>
      <c r="H71" s="73"/>
      <c r="I71" s="73"/>
      <c r="J71" s="27"/>
      <c r="K71" s="66"/>
      <c r="L71" s="50"/>
    </row>
    <row r="72" spans="1:12" s="45" customFormat="1" ht="23.1" customHeight="1" thickBot="1" x14ac:dyDescent="0.25">
      <c r="A72" s="25"/>
      <c r="B72" s="55"/>
      <c r="C72" s="55"/>
      <c r="D72" s="26"/>
      <c r="E72" s="51"/>
      <c r="F72" s="51"/>
      <c r="G72" s="73"/>
      <c r="H72" s="73"/>
      <c r="I72" s="73"/>
      <c r="J72" s="27"/>
      <c r="K72" s="66"/>
      <c r="L72" s="50"/>
    </row>
    <row r="73" spans="1:12" s="5" customFormat="1" ht="23.1" customHeight="1" x14ac:dyDescent="0.45">
      <c r="A73" s="615" t="s">
        <v>3</v>
      </c>
      <c r="B73" s="617" t="s">
        <v>4</v>
      </c>
      <c r="C73" s="617" t="s">
        <v>5</v>
      </c>
      <c r="D73" s="379" t="s">
        <v>6</v>
      </c>
      <c r="E73" s="596" t="s">
        <v>53</v>
      </c>
      <c r="F73" s="596"/>
      <c r="G73" s="596"/>
      <c r="H73" s="596"/>
      <c r="I73" s="596"/>
      <c r="J73" s="379" t="s">
        <v>8</v>
      </c>
      <c r="K73" s="619" t="s">
        <v>9</v>
      </c>
      <c r="L73" s="613" t="s">
        <v>10</v>
      </c>
    </row>
    <row r="74" spans="1:12" s="5" customFormat="1" ht="23.1" customHeight="1" thickBot="1" x14ac:dyDescent="0.5">
      <c r="A74" s="616"/>
      <c r="B74" s="618"/>
      <c r="C74" s="618"/>
      <c r="D74" s="378" t="s">
        <v>11</v>
      </c>
      <c r="E74" s="6" t="s">
        <v>12</v>
      </c>
      <c r="F74" s="6" t="s">
        <v>13</v>
      </c>
      <c r="G74" s="7" t="s">
        <v>14</v>
      </c>
      <c r="H74" s="7" t="s">
        <v>15</v>
      </c>
      <c r="I74" s="7" t="s">
        <v>98</v>
      </c>
      <c r="J74" s="8" t="s">
        <v>16</v>
      </c>
      <c r="K74" s="620"/>
      <c r="L74" s="614"/>
    </row>
    <row r="75" spans="1:12" s="45" customFormat="1" ht="23.1" customHeight="1" x14ac:dyDescent="0.2">
      <c r="A75" s="101">
        <v>4</v>
      </c>
      <c r="B75" s="10" t="s">
        <v>1030</v>
      </c>
      <c r="C75" s="10" t="s">
        <v>648</v>
      </c>
      <c r="D75" s="9" t="s">
        <v>1031</v>
      </c>
      <c r="E75" s="34" t="s">
        <v>72</v>
      </c>
      <c r="F75" s="34" t="s">
        <v>72</v>
      </c>
      <c r="G75" s="34" t="s">
        <v>72</v>
      </c>
      <c r="H75" s="398">
        <v>1000000</v>
      </c>
      <c r="I75" s="398">
        <v>1000000</v>
      </c>
      <c r="J75" s="10" t="s">
        <v>996</v>
      </c>
      <c r="K75" s="10" t="s">
        <v>591</v>
      </c>
      <c r="L75" s="208" t="s">
        <v>18</v>
      </c>
    </row>
    <row r="76" spans="1:12" s="45" customFormat="1" ht="23.1" customHeight="1" x14ac:dyDescent="0.2">
      <c r="A76" s="199"/>
      <c r="B76" s="16" t="s">
        <v>1019</v>
      </c>
      <c r="C76" s="16" t="s">
        <v>344</v>
      </c>
      <c r="D76" s="11" t="s">
        <v>1032</v>
      </c>
      <c r="E76" s="34"/>
      <c r="F76" s="34"/>
      <c r="G76" s="34"/>
      <c r="H76" s="35"/>
      <c r="I76" s="35"/>
      <c r="J76" s="16" t="s">
        <v>1036</v>
      </c>
      <c r="K76" s="16" t="s">
        <v>350</v>
      </c>
      <c r="L76" s="57"/>
    </row>
    <row r="77" spans="1:12" s="45" customFormat="1" ht="23.1" customHeight="1" x14ac:dyDescent="0.2">
      <c r="A77" s="199"/>
      <c r="B77" s="16"/>
      <c r="C77" s="16"/>
      <c r="D77" s="11" t="s">
        <v>1033</v>
      </c>
      <c r="E77" s="34"/>
      <c r="F77" s="34"/>
      <c r="G77" s="35"/>
      <c r="H77" s="35"/>
      <c r="I77" s="35"/>
      <c r="J77" s="13" t="s">
        <v>111</v>
      </c>
      <c r="K77" s="13" t="s">
        <v>653</v>
      </c>
      <c r="L77" s="57"/>
    </row>
    <row r="78" spans="1:12" s="45" customFormat="1" ht="23.1" customHeight="1" x14ac:dyDescent="0.2">
      <c r="A78" s="199"/>
      <c r="B78" s="16"/>
      <c r="C78" s="16"/>
      <c r="D78" s="11" t="s">
        <v>91</v>
      </c>
      <c r="E78" s="34"/>
      <c r="F78" s="34"/>
      <c r="G78" s="35"/>
      <c r="H78" s="35"/>
      <c r="I78" s="35"/>
      <c r="J78" s="13"/>
      <c r="K78" s="56"/>
      <c r="L78" s="57"/>
    </row>
    <row r="79" spans="1:12" s="45" customFormat="1" ht="23.1" customHeight="1" x14ac:dyDescent="0.2">
      <c r="A79" s="29"/>
      <c r="B79" s="38"/>
      <c r="C79" s="38"/>
      <c r="D79" s="17" t="s">
        <v>278</v>
      </c>
      <c r="E79" s="44"/>
      <c r="F79" s="44"/>
      <c r="G79" s="46"/>
      <c r="H79" s="46"/>
      <c r="I79" s="46"/>
      <c r="J79" s="18"/>
      <c r="K79" s="58"/>
      <c r="L79" s="59"/>
    </row>
    <row r="80" spans="1:12" s="45" customFormat="1" ht="23.1" customHeight="1" x14ac:dyDescent="0.2">
      <c r="A80" s="199">
        <v>5</v>
      </c>
      <c r="B80" s="16" t="s">
        <v>1272</v>
      </c>
      <c r="C80" s="16" t="s">
        <v>281</v>
      </c>
      <c r="D80" s="14" t="s">
        <v>1273</v>
      </c>
      <c r="E80" s="34" t="s">
        <v>72</v>
      </c>
      <c r="F80" s="34" t="s">
        <v>72</v>
      </c>
      <c r="G80" s="34" t="s">
        <v>72</v>
      </c>
      <c r="H80" s="450">
        <v>80000</v>
      </c>
      <c r="I80" s="450">
        <v>80000</v>
      </c>
      <c r="J80" s="11" t="s">
        <v>280</v>
      </c>
      <c r="K80" s="56" t="s">
        <v>17</v>
      </c>
      <c r="L80" s="57" t="s">
        <v>18</v>
      </c>
    </row>
    <row r="81" spans="1:12" s="45" customFormat="1" ht="23.1" customHeight="1" x14ac:dyDescent="0.2">
      <c r="A81" s="199"/>
      <c r="B81" s="16" t="s">
        <v>279</v>
      </c>
      <c r="C81" s="16" t="s">
        <v>282</v>
      </c>
      <c r="D81" s="14" t="s">
        <v>277</v>
      </c>
      <c r="E81" s="34"/>
      <c r="F81" s="34"/>
      <c r="G81" s="35"/>
      <c r="H81" s="35"/>
      <c r="I81" s="35"/>
      <c r="J81" s="11" t="s">
        <v>36</v>
      </c>
      <c r="K81" s="56" t="s">
        <v>284</v>
      </c>
      <c r="L81" s="57"/>
    </row>
    <row r="82" spans="1:12" s="45" customFormat="1" ht="23.1" customHeight="1" x14ac:dyDescent="0.2">
      <c r="A82" s="199"/>
      <c r="B82" s="16"/>
      <c r="C82" s="16" t="s">
        <v>283</v>
      </c>
      <c r="D82" s="14" t="s">
        <v>91</v>
      </c>
      <c r="E82" s="34"/>
      <c r="F82" s="34"/>
      <c r="G82" s="35"/>
      <c r="H82" s="35"/>
      <c r="I82" s="35"/>
      <c r="J82" s="11"/>
      <c r="K82" s="56" t="s">
        <v>285</v>
      </c>
      <c r="L82" s="57"/>
    </row>
    <row r="83" spans="1:12" s="45" customFormat="1" ht="23.1" customHeight="1" x14ac:dyDescent="0.2">
      <c r="A83" s="29"/>
      <c r="B83" s="38"/>
      <c r="C83" s="38"/>
      <c r="D83" s="17" t="s">
        <v>278</v>
      </c>
      <c r="E83" s="44"/>
      <c r="F83" s="44"/>
      <c r="G83" s="46"/>
      <c r="H83" s="46"/>
      <c r="I83" s="46"/>
      <c r="J83" s="18"/>
      <c r="K83" s="58"/>
      <c r="L83" s="59"/>
    </row>
    <row r="84" spans="1:12" s="45" customFormat="1" ht="23.1" customHeight="1" x14ac:dyDescent="0.2">
      <c r="A84" s="199">
        <v>6</v>
      </c>
      <c r="B84" s="16" t="s">
        <v>341</v>
      </c>
      <c r="C84" s="16" t="s">
        <v>343</v>
      </c>
      <c r="D84" s="11" t="s">
        <v>345</v>
      </c>
      <c r="E84" s="34" t="s">
        <v>72</v>
      </c>
      <c r="F84" s="34" t="s">
        <v>72</v>
      </c>
      <c r="G84" s="34" t="s">
        <v>72</v>
      </c>
      <c r="H84" s="35">
        <v>400000</v>
      </c>
      <c r="I84" s="35">
        <v>400000</v>
      </c>
      <c r="J84" s="13" t="s">
        <v>351</v>
      </c>
      <c r="K84" s="13" t="s">
        <v>349</v>
      </c>
      <c r="L84" s="57" t="s">
        <v>18</v>
      </c>
    </row>
    <row r="85" spans="1:12" s="45" customFormat="1" ht="23.1" customHeight="1" x14ac:dyDescent="0.2">
      <c r="A85" s="199"/>
      <c r="B85" s="16" t="s">
        <v>342</v>
      </c>
      <c r="C85" s="16" t="s">
        <v>344</v>
      </c>
      <c r="D85" s="11" t="s">
        <v>346</v>
      </c>
      <c r="E85" s="34"/>
      <c r="F85" s="34"/>
      <c r="G85" s="35"/>
      <c r="H85" s="35"/>
      <c r="I85" s="35"/>
      <c r="J85" s="13" t="s">
        <v>352</v>
      </c>
      <c r="K85" s="13" t="s">
        <v>350</v>
      </c>
      <c r="L85" s="57"/>
    </row>
    <row r="86" spans="1:12" s="45" customFormat="1" ht="23.1" customHeight="1" x14ac:dyDescent="0.2">
      <c r="A86" s="199"/>
      <c r="B86" s="16" t="s">
        <v>336</v>
      </c>
      <c r="C86" s="16"/>
      <c r="D86" s="11" t="s">
        <v>347</v>
      </c>
      <c r="E86" s="34"/>
      <c r="F86" s="34"/>
      <c r="G86" s="35"/>
      <c r="H86" s="35"/>
      <c r="I86" s="35"/>
      <c r="J86" s="13" t="s">
        <v>353</v>
      </c>
      <c r="K86" s="56"/>
      <c r="L86" s="57"/>
    </row>
    <row r="87" spans="1:12" s="45" customFormat="1" ht="23.1" customHeight="1" x14ac:dyDescent="0.2">
      <c r="A87" s="29"/>
      <c r="B87" s="38"/>
      <c r="C87" s="38"/>
      <c r="D87" s="30" t="s">
        <v>348</v>
      </c>
      <c r="E87" s="44"/>
      <c r="F87" s="44"/>
      <c r="G87" s="46"/>
      <c r="H87" s="46"/>
      <c r="I87" s="46"/>
      <c r="J87" s="18"/>
      <c r="K87" s="58"/>
      <c r="L87" s="59"/>
    </row>
    <row r="88" spans="1:12" s="45" customFormat="1" ht="23.1" customHeight="1" x14ac:dyDescent="0.2">
      <c r="A88" s="199">
        <v>7</v>
      </c>
      <c r="B88" s="16" t="s">
        <v>1272</v>
      </c>
      <c r="C88" s="16" t="s">
        <v>281</v>
      </c>
      <c r="D88" s="14" t="s">
        <v>1273</v>
      </c>
      <c r="E88" s="34" t="s">
        <v>72</v>
      </c>
      <c r="F88" s="34" t="s">
        <v>72</v>
      </c>
      <c r="G88" s="34" t="s">
        <v>72</v>
      </c>
      <c r="H88" s="34" t="s">
        <v>72</v>
      </c>
      <c r="I88" s="450">
        <v>350000</v>
      </c>
      <c r="J88" s="11" t="s">
        <v>280</v>
      </c>
      <c r="K88" s="56" t="s">
        <v>17</v>
      </c>
      <c r="L88" s="57" t="s">
        <v>18</v>
      </c>
    </row>
    <row r="89" spans="1:12" s="45" customFormat="1" ht="23.1" customHeight="1" x14ac:dyDescent="0.2">
      <c r="A89" s="199"/>
      <c r="B89" s="16" t="s">
        <v>417</v>
      </c>
      <c r="C89" s="16" t="s">
        <v>282</v>
      </c>
      <c r="D89" s="14" t="s">
        <v>1112</v>
      </c>
      <c r="E89" s="34"/>
      <c r="F89" s="34"/>
      <c r="G89" s="35"/>
      <c r="H89" s="35"/>
      <c r="I89" s="35"/>
      <c r="J89" s="11" t="s">
        <v>354</v>
      </c>
      <c r="K89" s="56" t="s">
        <v>284</v>
      </c>
      <c r="L89" s="57"/>
    </row>
    <row r="90" spans="1:12" s="45" customFormat="1" ht="23.1" customHeight="1" x14ac:dyDescent="0.2">
      <c r="A90" s="199"/>
      <c r="B90" s="16" t="s">
        <v>418</v>
      </c>
      <c r="C90" s="16" t="s">
        <v>283</v>
      </c>
      <c r="D90" s="14" t="s">
        <v>1113</v>
      </c>
      <c r="E90" s="34"/>
      <c r="F90" s="34"/>
      <c r="G90" s="35"/>
      <c r="H90" s="35"/>
      <c r="I90" s="35"/>
      <c r="J90" s="11" t="s">
        <v>36</v>
      </c>
      <c r="K90" s="56" t="s">
        <v>285</v>
      </c>
      <c r="L90" s="57"/>
    </row>
    <row r="91" spans="1:12" s="45" customFormat="1" ht="23.1" customHeight="1" x14ac:dyDescent="0.2">
      <c r="A91" s="199"/>
      <c r="B91" s="16"/>
      <c r="C91" s="16"/>
      <c r="D91" s="11" t="s">
        <v>1114</v>
      </c>
      <c r="E91" s="34"/>
      <c r="F91" s="34"/>
      <c r="G91" s="35"/>
      <c r="H91" s="35"/>
      <c r="I91" s="35"/>
      <c r="J91" s="13"/>
      <c r="K91" s="56"/>
      <c r="L91" s="57"/>
    </row>
    <row r="92" spans="1:12" s="45" customFormat="1" ht="23.1" customHeight="1" thickBot="1" x14ac:dyDescent="0.25">
      <c r="A92" s="20"/>
      <c r="B92" s="60"/>
      <c r="C92" s="60"/>
      <c r="D92" s="21" t="s">
        <v>268</v>
      </c>
      <c r="E92" s="48"/>
      <c r="F92" s="48"/>
      <c r="G92" s="276"/>
      <c r="H92" s="276"/>
      <c r="I92" s="276"/>
      <c r="J92" s="22"/>
      <c r="K92" s="64"/>
      <c r="L92" s="71"/>
    </row>
    <row r="93" spans="1:12" s="45" customFormat="1" ht="23.1" customHeight="1" x14ac:dyDescent="0.2">
      <c r="A93" s="39"/>
      <c r="B93" s="54"/>
      <c r="C93" s="54"/>
      <c r="D93" s="40"/>
      <c r="E93" s="42"/>
      <c r="F93" s="42"/>
      <c r="G93" s="68"/>
      <c r="H93" s="68"/>
      <c r="I93" s="68"/>
      <c r="J93" s="49"/>
      <c r="K93" s="65"/>
      <c r="L93" s="41"/>
    </row>
    <row r="94" spans="1:12" s="45" customFormat="1" ht="23.1" customHeight="1" x14ac:dyDescent="0.2">
      <c r="A94" s="25"/>
      <c r="B94" s="55"/>
      <c r="C94" s="55"/>
      <c r="D94" s="26"/>
      <c r="E94" s="51"/>
      <c r="F94" s="51"/>
      <c r="G94" s="73"/>
      <c r="H94" s="73"/>
      <c r="I94" s="73"/>
      <c r="J94" s="27"/>
      <c r="K94" s="66"/>
      <c r="L94" s="50"/>
    </row>
    <row r="95" spans="1:12" s="45" customFormat="1" ht="23.1" customHeight="1" x14ac:dyDescent="0.2">
      <c r="A95" s="25"/>
      <c r="B95" s="55"/>
      <c r="C95" s="55"/>
      <c r="D95" s="26"/>
      <c r="E95" s="51"/>
      <c r="F95" s="51"/>
      <c r="G95" s="73"/>
      <c r="H95" s="73"/>
      <c r="I95" s="73"/>
      <c r="J95" s="27"/>
      <c r="K95" s="66"/>
      <c r="L95" s="50"/>
    </row>
    <row r="96" spans="1:12" s="45" customFormat="1" ht="23.1" customHeight="1" thickBot="1" x14ac:dyDescent="0.25">
      <c r="A96" s="25"/>
      <c r="B96" s="55"/>
      <c r="C96" s="55"/>
      <c r="D96" s="26"/>
      <c r="E96" s="51"/>
      <c r="F96" s="51"/>
      <c r="G96" s="73"/>
      <c r="H96" s="73"/>
      <c r="I96" s="73"/>
      <c r="J96" s="27"/>
      <c r="K96" s="66"/>
      <c r="L96" s="50"/>
    </row>
    <row r="97" spans="1:12" s="5" customFormat="1" ht="23.1" customHeight="1" x14ac:dyDescent="0.45">
      <c r="A97" s="615" t="s">
        <v>3</v>
      </c>
      <c r="B97" s="617" t="s">
        <v>4</v>
      </c>
      <c r="C97" s="617" t="s">
        <v>5</v>
      </c>
      <c r="D97" s="383" t="s">
        <v>6</v>
      </c>
      <c r="E97" s="596" t="s">
        <v>53</v>
      </c>
      <c r="F97" s="596"/>
      <c r="G97" s="596"/>
      <c r="H97" s="596"/>
      <c r="I97" s="596"/>
      <c r="J97" s="383" t="s">
        <v>8</v>
      </c>
      <c r="K97" s="619" t="s">
        <v>9</v>
      </c>
      <c r="L97" s="613" t="s">
        <v>10</v>
      </c>
    </row>
    <row r="98" spans="1:12" s="5" customFormat="1" ht="23.1" customHeight="1" thickBot="1" x14ac:dyDescent="0.5">
      <c r="A98" s="616"/>
      <c r="B98" s="618"/>
      <c r="C98" s="618"/>
      <c r="D98" s="384" t="s">
        <v>11</v>
      </c>
      <c r="E98" s="6" t="s">
        <v>12</v>
      </c>
      <c r="F98" s="6" t="s">
        <v>13</v>
      </c>
      <c r="G98" s="7" t="s">
        <v>14</v>
      </c>
      <c r="H98" s="7" t="s">
        <v>15</v>
      </c>
      <c r="I98" s="7" t="s">
        <v>98</v>
      </c>
      <c r="J98" s="8" t="s">
        <v>16</v>
      </c>
      <c r="K98" s="620"/>
      <c r="L98" s="614"/>
    </row>
    <row r="99" spans="1:12" s="272" customFormat="1" ht="23.1" customHeight="1" x14ac:dyDescent="0.2">
      <c r="A99" s="423">
        <v>8</v>
      </c>
      <c r="B99" s="296" t="s">
        <v>1125</v>
      </c>
      <c r="C99" s="296" t="s">
        <v>648</v>
      </c>
      <c r="D99" s="355" t="s">
        <v>995</v>
      </c>
      <c r="E99" s="424" t="s">
        <v>72</v>
      </c>
      <c r="F99" s="424" t="s">
        <v>72</v>
      </c>
      <c r="G99" s="425" t="s">
        <v>72</v>
      </c>
      <c r="H99" s="425">
        <v>150000</v>
      </c>
      <c r="I99" s="425">
        <v>150000</v>
      </c>
      <c r="J99" s="296" t="s">
        <v>996</v>
      </c>
      <c r="K99" s="296" t="s">
        <v>591</v>
      </c>
      <c r="L99" s="426" t="s">
        <v>18</v>
      </c>
    </row>
    <row r="100" spans="1:12" s="272" customFormat="1" ht="23.1" customHeight="1" x14ac:dyDescent="0.2">
      <c r="A100" s="292"/>
      <c r="B100" s="293" t="s">
        <v>1168</v>
      </c>
      <c r="C100" s="293" t="s">
        <v>344</v>
      </c>
      <c r="D100" s="294" t="s">
        <v>1171</v>
      </c>
      <c r="E100" s="427"/>
      <c r="F100" s="428"/>
      <c r="G100" s="429"/>
      <c r="H100" s="429"/>
      <c r="I100" s="429"/>
      <c r="J100" s="293" t="s">
        <v>108</v>
      </c>
      <c r="K100" s="293" t="s">
        <v>350</v>
      </c>
      <c r="L100" s="297"/>
    </row>
    <row r="101" spans="1:12" s="272" customFormat="1" ht="23.1" customHeight="1" x14ac:dyDescent="0.2">
      <c r="A101" s="292"/>
      <c r="B101" s="293"/>
      <c r="C101" s="293"/>
      <c r="D101" s="294" t="s">
        <v>1172</v>
      </c>
      <c r="E101" s="427"/>
      <c r="F101" s="428"/>
      <c r="G101" s="429"/>
      <c r="H101" s="429"/>
      <c r="I101" s="429"/>
      <c r="J101" s="293" t="s">
        <v>36</v>
      </c>
      <c r="K101" s="293" t="s">
        <v>653</v>
      </c>
      <c r="L101" s="297"/>
    </row>
    <row r="102" spans="1:12" s="272" customFormat="1" ht="23.1" customHeight="1" x14ac:dyDescent="0.2">
      <c r="A102" s="292"/>
      <c r="B102" s="293"/>
      <c r="C102" s="293"/>
      <c r="D102" s="294" t="s">
        <v>1244</v>
      </c>
      <c r="E102" s="427"/>
      <c r="F102" s="428"/>
      <c r="G102" s="429"/>
      <c r="H102" s="429"/>
      <c r="I102" s="429"/>
      <c r="J102" s="293"/>
      <c r="K102" s="293"/>
      <c r="L102" s="297"/>
    </row>
    <row r="103" spans="1:12" s="272" customFormat="1" ht="23.1" customHeight="1" x14ac:dyDescent="0.2">
      <c r="A103" s="292"/>
      <c r="B103" s="293"/>
      <c r="C103" s="293"/>
      <c r="D103" s="294" t="s">
        <v>1173</v>
      </c>
      <c r="E103" s="428"/>
      <c r="F103" s="428"/>
      <c r="G103" s="429"/>
      <c r="H103" s="429"/>
      <c r="I103" s="429"/>
      <c r="J103" s="427"/>
      <c r="K103" s="427"/>
      <c r="L103" s="297"/>
    </row>
    <row r="104" spans="1:12" s="272" customFormat="1" ht="23.1" customHeight="1" x14ac:dyDescent="0.2">
      <c r="A104" s="292"/>
      <c r="B104" s="293"/>
      <c r="C104" s="293"/>
      <c r="D104" s="294" t="s">
        <v>1174</v>
      </c>
      <c r="E104" s="428"/>
      <c r="F104" s="428"/>
      <c r="G104" s="429"/>
      <c r="H104" s="429"/>
      <c r="I104" s="429"/>
      <c r="J104" s="427"/>
      <c r="K104" s="365"/>
      <c r="L104" s="297"/>
    </row>
    <row r="105" spans="1:12" s="272" customFormat="1" ht="23.1" customHeight="1" x14ac:dyDescent="0.2">
      <c r="A105" s="292"/>
      <c r="B105" s="293"/>
      <c r="C105" s="293"/>
      <c r="D105" s="294" t="s">
        <v>652</v>
      </c>
      <c r="E105" s="428"/>
      <c r="F105" s="428"/>
      <c r="G105" s="429"/>
      <c r="H105" s="429"/>
      <c r="I105" s="429"/>
      <c r="J105" s="427"/>
      <c r="K105" s="365"/>
      <c r="L105" s="297"/>
    </row>
    <row r="106" spans="1:12" s="272" customFormat="1" ht="23.1" customHeight="1" x14ac:dyDescent="0.2">
      <c r="A106" s="430"/>
      <c r="B106" s="431"/>
      <c r="C106" s="431"/>
      <c r="D106" s="432" t="s">
        <v>74</v>
      </c>
      <c r="E106" s="428"/>
      <c r="F106" s="428"/>
      <c r="G106" s="429"/>
      <c r="H106" s="429"/>
      <c r="I106" s="433"/>
      <c r="J106" s="434"/>
      <c r="K106" s="435"/>
      <c r="L106" s="436"/>
    </row>
    <row r="107" spans="1:12" s="45" customFormat="1" ht="23.1" customHeight="1" x14ac:dyDescent="0.2">
      <c r="A107" s="199">
        <v>9</v>
      </c>
      <c r="B107" s="16" t="s">
        <v>822</v>
      </c>
      <c r="C107" s="16" t="s">
        <v>586</v>
      </c>
      <c r="D107" s="11" t="s">
        <v>589</v>
      </c>
      <c r="E107" s="437" t="s">
        <v>72</v>
      </c>
      <c r="F107" s="437" t="s">
        <v>72</v>
      </c>
      <c r="G107" s="437" t="s">
        <v>72</v>
      </c>
      <c r="H107" s="568">
        <v>300000</v>
      </c>
      <c r="I107" s="568">
        <v>300000</v>
      </c>
      <c r="J107" s="13" t="s">
        <v>590</v>
      </c>
      <c r="K107" s="56" t="s">
        <v>591</v>
      </c>
      <c r="L107" s="57" t="s">
        <v>18</v>
      </c>
    </row>
    <row r="108" spans="1:12" s="45" customFormat="1" ht="23.1" customHeight="1" x14ac:dyDescent="0.2">
      <c r="A108" s="199"/>
      <c r="B108" s="16" t="s">
        <v>585</v>
      </c>
      <c r="C108" s="16" t="s">
        <v>587</v>
      </c>
      <c r="D108" s="11" t="s">
        <v>1245</v>
      </c>
      <c r="E108" s="34"/>
      <c r="F108" s="34"/>
      <c r="G108" s="35"/>
      <c r="H108" s="35"/>
      <c r="I108" s="35"/>
      <c r="J108" s="13" t="s">
        <v>122</v>
      </c>
      <c r="K108" s="56" t="s">
        <v>587</v>
      </c>
      <c r="L108" s="57"/>
    </row>
    <row r="109" spans="1:12" s="45" customFormat="1" ht="23.1" customHeight="1" x14ac:dyDescent="0.2">
      <c r="A109" s="199"/>
      <c r="B109" s="16"/>
      <c r="C109" s="16" t="s">
        <v>588</v>
      </c>
      <c r="D109" s="53" t="s">
        <v>1246</v>
      </c>
      <c r="E109" s="34"/>
      <c r="F109" s="34"/>
      <c r="G109" s="35"/>
      <c r="H109" s="35"/>
      <c r="I109" s="35"/>
      <c r="J109" s="13"/>
      <c r="K109" s="56" t="s">
        <v>588</v>
      </c>
      <c r="L109" s="57"/>
    </row>
    <row r="110" spans="1:12" s="45" customFormat="1" ht="23.1" customHeight="1" x14ac:dyDescent="0.2">
      <c r="A110" s="199"/>
      <c r="B110" s="16"/>
      <c r="C110" s="16"/>
      <c r="D110" s="14" t="s">
        <v>91</v>
      </c>
      <c r="E110" s="34"/>
      <c r="F110" s="34"/>
      <c r="G110" s="35"/>
      <c r="H110" s="35"/>
      <c r="I110" s="35"/>
      <c r="J110" s="13"/>
      <c r="K110" s="56"/>
      <c r="L110" s="57"/>
    </row>
    <row r="111" spans="1:12" s="45" customFormat="1" ht="23.1" customHeight="1" x14ac:dyDescent="0.2">
      <c r="A111" s="29"/>
      <c r="B111" s="38"/>
      <c r="C111" s="38"/>
      <c r="D111" s="17" t="s">
        <v>278</v>
      </c>
      <c r="E111" s="34"/>
      <c r="F111" s="34"/>
      <c r="G111" s="35"/>
      <c r="H111" s="35"/>
      <c r="I111" s="35"/>
      <c r="J111" s="18"/>
      <c r="K111" s="58"/>
      <c r="L111" s="59"/>
    </row>
    <row r="112" spans="1:12" s="45" customFormat="1" ht="23.1" customHeight="1" x14ac:dyDescent="0.2">
      <c r="A112" s="199">
        <v>10</v>
      </c>
      <c r="B112" s="16" t="s">
        <v>1491</v>
      </c>
      <c r="C112" s="16" t="s">
        <v>1492</v>
      </c>
      <c r="D112" s="11" t="s">
        <v>1495</v>
      </c>
      <c r="E112" s="437" t="s">
        <v>72</v>
      </c>
      <c r="F112" s="437" t="s">
        <v>72</v>
      </c>
      <c r="G112" s="437" t="s">
        <v>72</v>
      </c>
      <c r="H112" s="421">
        <v>250000</v>
      </c>
      <c r="I112" s="421">
        <v>250000</v>
      </c>
      <c r="J112" s="16" t="s">
        <v>1497</v>
      </c>
      <c r="K112" s="16" t="s">
        <v>1500</v>
      </c>
      <c r="L112" s="57" t="s">
        <v>18</v>
      </c>
    </row>
    <row r="113" spans="1:12" s="45" customFormat="1" ht="23.1" customHeight="1" x14ac:dyDescent="0.2">
      <c r="A113" s="199"/>
      <c r="B113" s="16" t="s">
        <v>1503</v>
      </c>
      <c r="C113" s="16" t="s">
        <v>1493</v>
      </c>
      <c r="D113" s="11" t="s">
        <v>1496</v>
      </c>
      <c r="E113" s="34"/>
      <c r="F113" s="34"/>
      <c r="G113" s="35"/>
      <c r="H113" s="35"/>
      <c r="I113" s="35"/>
      <c r="J113" s="16" t="s">
        <v>1498</v>
      </c>
      <c r="K113" s="16" t="s">
        <v>1501</v>
      </c>
      <c r="L113" s="57"/>
    </row>
    <row r="114" spans="1:12" s="45" customFormat="1" ht="23.1" customHeight="1" x14ac:dyDescent="0.2">
      <c r="A114" s="199"/>
      <c r="B114" s="16" t="s">
        <v>508</v>
      </c>
      <c r="C114" s="16" t="s">
        <v>1494</v>
      </c>
      <c r="D114" s="11" t="s">
        <v>91</v>
      </c>
      <c r="E114" s="34"/>
      <c r="F114" s="34"/>
      <c r="G114" s="35"/>
      <c r="H114" s="35"/>
      <c r="I114" s="35"/>
      <c r="J114" s="13" t="s">
        <v>1499</v>
      </c>
      <c r="K114" s="13" t="s">
        <v>1502</v>
      </c>
      <c r="L114" s="57"/>
    </row>
    <row r="115" spans="1:12" s="45" customFormat="1" ht="23.1" customHeight="1" x14ac:dyDescent="0.2">
      <c r="A115" s="29"/>
      <c r="B115" s="38"/>
      <c r="C115" s="38"/>
      <c r="D115" s="17" t="s">
        <v>278</v>
      </c>
      <c r="E115" s="44"/>
      <c r="F115" s="44"/>
      <c r="G115" s="46"/>
      <c r="H115" s="46"/>
      <c r="I115" s="46"/>
      <c r="J115" s="18"/>
      <c r="K115" s="58"/>
      <c r="L115" s="59"/>
    </row>
    <row r="116" spans="1:12" s="45" customFormat="1" ht="23.1" customHeight="1" x14ac:dyDescent="0.2">
      <c r="A116" s="199">
        <v>11</v>
      </c>
      <c r="B116" s="16" t="s">
        <v>647</v>
      </c>
      <c r="C116" s="16" t="s">
        <v>648</v>
      </c>
      <c r="D116" s="11" t="s">
        <v>649</v>
      </c>
      <c r="E116" s="428" t="s">
        <v>72</v>
      </c>
      <c r="F116" s="428" t="s">
        <v>72</v>
      </c>
      <c r="G116" s="428" t="s">
        <v>72</v>
      </c>
      <c r="H116" s="35">
        <v>1500000</v>
      </c>
      <c r="I116" s="428" t="s">
        <v>72</v>
      </c>
      <c r="J116" s="16" t="s">
        <v>654</v>
      </c>
      <c r="K116" s="16" t="s">
        <v>591</v>
      </c>
      <c r="L116" s="57" t="s">
        <v>18</v>
      </c>
    </row>
    <row r="117" spans="1:12" s="45" customFormat="1" ht="23.1" customHeight="1" x14ac:dyDescent="0.2">
      <c r="A117" s="199"/>
      <c r="B117" s="16" t="s">
        <v>636</v>
      </c>
      <c r="C117" s="16" t="s">
        <v>344</v>
      </c>
      <c r="D117" s="11" t="s">
        <v>650</v>
      </c>
      <c r="E117" s="34"/>
      <c r="F117" s="34"/>
      <c r="G117" s="35"/>
      <c r="H117" s="35"/>
      <c r="I117" s="35"/>
      <c r="J117" s="16" t="s">
        <v>36</v>
      </c>
      <c r="K117" s="16" t="s">
        <v>350</v>
      </c>
      <c r="L117" s="57"/>
    </row>
    <row r="118" spans="1:12" s="45" customFormat="1" ht="23.1" customHeight="1" x14ac:dyDescent="0.2">
      <c r="A118" s="199"/>
      <c r="B118" s="16"/>
      <c r="C118" s="16"/>
      <c r="D118" s="11" t="s">
        <v>651</v>
      </c>
      <c r="E118" s="34"/>
      <c r="F118" s="34"/>
      <c r="G118" s="35"/>
      <c r="H118" s="35"/>
      <c r="I118" s="35"/>
      <c r="J118" s="13"/>
      <c r="K118" s="13" t="s">
        <v>653</v>
      </c>
      <c r="L118" s="57"/>
    </row>
    <row r="119" spans="1:12" s="45" customFormat="1" ht="23.1" customHeight="1" x14ac:dyDescent="0.2">
      <c r="A119" s="199"/>
      <c r="B119" s="16"/>
      <c r="C119" s="16"/>
      <c r="D119" s="11" t="s">
        <v>652</v>
      </c>
      <c r="E119" s="34"/>
      <c r="F119" s="34"/>
      <c r="G119" s="35"/>
      <c r="H119" s="35"/>
      <c r="I119" s="35"/>
      <c r="J119" s="13"/>
      <c r="K119" s="56"/>
      <c r="L119" s="57"/>
    </row>
    <row r="120" spans="1:12" s="45" customFormat="1" ht="23.1" customHeight="1" thickBot="1" x14ac:dyDescent="0.25">
      <c r="A120" s="20"/>
      <c r="B120" s="60"/>
      <c r="C120" s="60"/>
      <c r="D120" s="21" t="s">
        <v>74</v>
      </c>
      <c r="E120" s="48"/>
      <c r="F120" s="48"/>
      <c r="G120" s="276"/>
      <c r="H120" s="276"/>
      <c r="I120" s="276"/>
      <c r="J120" s="22"/>
      <c r="K120" s="64"/>
      <c r="L120" s="71"/>
    </row>
    <row r="121" spans="1:12" s="5" customFormat="1" ht="23.1" customHeight="1" x14ac:dyDescent="0.45">
      <c r="A121" s="615" t="s">
        <v>3</v>
      </c>
      <c r="B121" s="617" t="s">
        <v>4</v>
      </c>
      <c r="C121" s="617" t="s">
        <v>5</v>
      </c>
      <c r="D121" s="379" t="s">
        <v>6</v>
      </c>
      <c r="E121" s="596" t="s">
        <v>53</v>
      </c>
      <c r="F121" s="596"/>
      <c r="G121" s="596"/>
      <c r="H121" s="596"/>
      <c r="I121" s="596"/>
      <c r="J121" s="379" t="s">
        <v>8</v>
      </c>
      <c r="K121" s="619" t="s">
        <v>9</v>
      </c>
      <c r="L121" s="613" t="s">
        <v>10</v>
      </c>
    </row>
    <row r="122" spans="1:12" s="5" customFormat="1" ht="23.1" customHeight="1" thickBot="1" x14ac:dyDescent="0.5">
      <c r="A122" s="616"/>
      <c r="B122" s="618"/>
      <c r="C122" s="618"/>
      <c r="D122" s="378" t="s">
        <v>11</v>
      </c>
      <c r="E122" s="6" t="s">
        <v>12</v>
      </c>
      <c r="F122" s="6" t="s">
        <v>13</v>
      </c>
      <c r="G122" s="7" t="s">
        <v>14</v>
      </c>
      <c r="H122" s="7" t="s">
        <v>15</v>
      </c>
      <c r="I122" s="7" t="s">
        <v>98</v>
      </c>
      <c r="J122" s="8" t="s">
        <v>16</v>
      </c>
      <c r="K122" s="620"/>
      <c r="L122" s="614"/>
    </row>
    <row r="123" spans="1:12" s="45" customFormat="1" ht="23.1" customHeight="1" x14ac:dyDescent="0.2">
      <c r="A123" s="101">
        <v>12</v>
      </c>
      <c r="B123" s="10" t="s">
        <v>1272</v>
      </c>
      <c r="C123" s="10" t="s">
        <v>281</v>
      </c>
      <c r="D123" s="207" t="s">
        <v>1274</v>
      </c>
      <c r="E123" s="437" t="s">
        <v>72</v>
      </c>
      <c r="F123" s="437" t="s">
        <v>72</v>
      </c>
      <c r="G123" s="437" t="s">
        <v>72</v>
      </c>
      <c r="H123" s="437" t="s">
        <v>72</v>
      </c>
      <c r="I123" s="516">
        <v>350000</v>
      </c>
      <c r="J123" s="9" t="s">
        <v>280</v>
      </c>
      <c r="K123" s="86" t="s">
        <v>17</v>
      </c>
      <c r="L123" s="208" t="s">
        <v>18</v>
      </c>
    </row>
    <row r="124" spans="1:12" s="45" customFormat="1" ht="23.1" customHeight="1" x14ac:dyDescent="0.2">
      <c r="A124" s="199"/>
      <c r="B124" s="16" t="s">
        <v>660</v>
      </c>
      <c r="C124" s="16" t="s">
        <v>282</v>
      </c>
      <c r="D124" s="459" t="s">
        <v>1275</v>
      </c>
      <c r="E124" s="34"/>
      <c r="F124" s="34"/>
      <c r="G124" s="35"/>
      <c r="H124" s="35"/>
      <c r="I124" s="35"/>
      <c r="J124" s="11" t="s">
        <v>661</v>
      </c>
      <c r="K124" s="56" t="s">
        <v>284</v>
      </c>
      <c r="L124" s="57"/>
    </row>
    <row r="125" spans="1:12" s="45" customFormat="1" ht="23.1" customHeight="1" x14ac:dyDescent="0.2">
      <c r="A125" s="199"/>
      <c r="B125" s="16" t="s">
        <v>631</v>
      </c>
      <c r="C125" s="16" t="s">
        <v>283</v>
      </c>
      <c r="D125" s="14" t="s">
        <v>91</v>
      </c>
      <c r="E125" s="34"/>
      <c r="F125" s="34"/>
      <c r="G125" s="35"/>
      <c r="H125" s="35"/>
      <c r="I125" s="35"/>
      <c r="J125" s="11" t="s">
        <v>36</v>
      </c>
      <c r="K125" s="56" t="s">
        <v>285</v>
      </c>
      <c r="L125" s="57"/>
    </row>
    <row r="126" spans="1:12" s="45" customFormat="1" ht="23.1" customHeight="1" x14ac:dyDescent="0.2">
      <c r="A126" s="29"/>
      <c r="B126" s="38"/>
      <c r="C126" s="38"/>
      <c r="D126" s="17" t="s">
        <v>278</v>
      </c>
      <c r="E126" s="44"/>
      <c r="F126" s="44"/>
      <c r="G126" s="46"/>
      <c r="H126" s="46"/>
      <c r="I126" s="46"/>
      <c r="J126" s="18"/>
      <c r="K126" s="58"/>
      <c r="L126" s="59"/>
    </row>
    <row r="127" spans="1:12" s="475" customFormat="1" ht="23.1" customHeight="1" x14ac:dyDescent="0.2">
      <c r="A127" s="292">
        <v>13</v>
      </c>
      <c r="B127" s="293" t="s">
        <v>1398</v>
      </c>
      <c r="C127" s="293" t="s">
        <v>648</v>
      </c>
      <c r="D127" s="294" t="s">
        <v>1401</v>
      </c>
      <c r="E127" s="437" t="s">
        <v>72</v>
      </c>
      <c r="F127" s="437" t="s">
        <v>72</v>
      </c>
      <c r="G127" s="437" t="s">
        <v>72</v>
      </c>
      <c r="H127" s="429">
        <v>130000</v>
      </c>
      <c r="I127" s="429">
        <v>130000</v>
      </c>
      <c r="J127" s="293" t="s">
        <v>1534</v>
      </c>
      <c r="K127" s="293" t="s">
        <v>591</v>
      </c>
      <c r="L127" s="297" t="s">
        <v>18</v>
      </c>
    </row>
    <row r="128" spans="1:12" s="475" customFormat="1" ht="23.1" customHeight="1" x14ac:dyDescent="0.2">
      <c r="A128" s="292"/>
      <c r="B128" s="293" t="s">
        <v>1399</v>
      </c>
      <c r="C128" s="293" t="s">
        <v>344</v>
      </c>
      <c r="D128" s="294" t="s">
        <v>1402</v>
      </c>
      <c r="E128" s="427"/>
      <c r="F128" s="428"/>
      <c r="G128" s="429"/>
      <c r="H128" s="429"/>
      <c r="I128" s="429"/>
      <c r="J128" s="293" t="s">
        <v>36</v>
      </c>
      <c r="K128" s="293" t="s">
        <v>350</v>
      </c>
      <c r="L128" s="297"/>
    </row>
    <row r="129" spans="1:12" s="475" customFormat="1" ht="23.1" customHeight="1" x14ac:dyDescent="0.2">
      <c r="A129" s="292"/>
      <c r="B129" s="293" t="s">
        <v>1400</v>
      </c>
      <c r="C129" s="293"/>
      <c r="D129" s="294" t="s">
        <v>1403</v>
      </c>
      <c r="E129" s="427"/>
      <c r="F129" s="428"/>
      <c r="G129" s="429"/>
      <c r="H129" s="429"/>
      <c r="I129" s="429"/>
      <c r="J129" s="293"/>
      <c r="K129" s="293" t="s">
        <v>653</v>
      </c>
      <c r="L129" s="297"/>
    </row>
    <row r="130" spans="1:12" s="475" customFormat="1" ht="23.1" customHeight="1" x14ac:dyDescent="0.2">
      <c r="A130" s="292"/>
      <c r="B130" s="293"/>
      <c r="C130" s="293"/>
      <c r="D130" s="294" t="s">
        <v>652</v>
      </c>
      <c r="E130" s="427"/>
      <c r="F130" s="428"/>
      <c r="G130" s="429"/>
      <c r="H130" s="429"/>
      <c r="I130" s="429"/>
      <c r="J130" s="293"/>
      <c r="K130" s="293"/>
      <c r="L130" s="297"/>
    </row>
    <row r="131" spans="1:12" s="475" customFormat="1" ht="23.1" customHeight="1" x14ac:dyDescent="0.2">
      <c r="A131" s="430"/>
      <c r="B131" s="431"/>
      <c r="C131" s="431"/>
      <c r="D131" s="432" t="s">
        <v>74</v>
      </c>
      <c r="E131" s="476"/>
      <c r="F131" s="476"/>
      <c r="G131" s="433"/>
      <c r="H131" s="433"/>
      <c r="I131" s="433"/>
      <c r="J131" s="434"/>
      <c r="K131" s="434"/>
      <c r="L131" s="436"/>
    </row>
    <row r="132" spans="1:12" s="45" customFormat="1" ht="23.1" customHeight="1" x14ac:dyDescent="0.2">
      <c r="A132" s="199">
        <v>14</v>
      </c>
      <c r="B132" s="16" t="s">
        <v>686</v>
      </c>
      <c r="C132" s="16" t="s">
        <v>648</v>
      </c>
      <c r="D132" s="11" t="s">
        <v>689</v>
      </c>
      <c r="E132" s="428" t="s">
        <v>72</v>
      </c>
      <c r="F132" s="428" t="s">
        <v>72</v>
      </c>
      <c r="G132" s="428" t="s">
        <v>72</v>
      </c>
      <c r="H132" s="428" t="s">
        <v>72</v>
      </c>
      <c r="I132" s="35">
        <v>150000</v>
      </c>
      <c r="J132" s="16" t="s">
        <v>1034</v>
      </c>
      <c r="K132" s="16" t="s">
        <v>591</v>
      </c>
      <c r="L132" s="57" t="s">
        <v>18</v>
      </c>
    </row>
    <row r="133" spans="1:12" s="45" customFormat="1" ht="23.1" customHeight="1" x14ac:dyDescent="0.2">
      <c r="A133" s="199"/>
      <c r="B133" s="16" t="s">
        <v>687</v>
      </c>
      <c r="C133" s="16" t="s">
        <v>344</v>
      </c>
      <c r="D133" s="11" t="s">
        <v>690</v>
      </c>
      <c r="E133" s="34"/>
      <c r="F133" s="34"/>
      <c r="G133" s="35"/>
      <c r="H133" s="35"/>
      <c r="I133" s="35"/>
      <c r="J133" s="16" t="s">
        <v>36</v>
      </c>
      <c r="K133" s="16" t="s">
        <v>350</v>
      </c>
      <c r="L133" s="57"/>
    </row>
    <row r="134" spans="1:12" s="45" customFormat="1" ht="23.1" customHeight="1" x14ac:dyDescent="0.2">
      <c r="A134" s="199"/>
      <c r="B134" s="16" t="s">
        <v>688</v>
      </c>
      <c r="C134" s="16"/>
      <c r="D134" s="11" t="s">
        <v>691</v>
      </c>
      <c r="E134" s="34"/>
      <c r="F134" s="34"/>
      <c r="G134" s="35"/>
      <c r="H134" s="35"/>
      <c r="I134" s="35"/>
      <c r="J134" s="13"/>
      <c r="K134" s="13" t="s">
        <v>653</v>
      </c>
      <c r="L134" s="57"/>
    </row>
    <row r="135" spans="1:12" s="45" customFormat="1" ht="23.1" customHeight="1" x14ac:dyDescent="0.2">
      <c r="A135" s="199"/>
      <c r="B135" s="16"/>
      <c r="C135" s="16"/>
      <c r="D135" s="11" t="s">
        <v>652</v>
      </c>
      <c r="E135" s="34"/>
      <c r="F135" s="34"/>
      <c r="G135" s="35"/>
      <c r="H135" s="35"/>
      <c r="I135" s="35"/>
      <c r="J135" s="13"/>
      <c r="K135" s="56"/>
      <c r="L135" s="57"/>
    </row>
    <row r="136" spans="1:12" s="45" customFormat="1" ht="23.1" customHeight="1" x14ac:dyDescent="0.2">
      <c r="A136" s="29"/>
      <c r="B136" s="38"/>
      <c r="C136" s="38"/>
      <c r="D136" s="17" t="s">
        <v>74</v>
      </c>
      <c r="E136" s="44"/>
      <c r="F136" s="44"/>
      <c r="G136" s="46"/>
      <c r="H136" s="46"/>
      <c r="I136" s="46"/>
      <c r="J136" s="18"/>
      <c r="K136" s="58"/>
      <c r="L136" s="59"/>
    </row>
    <row r="137" spans="1:12" s="475" customFormat="1" ht="23.1" customHeight="1" x14ac:dyDescent="0.2">
      <c r="A137" s="292">
        <v>15</v>
      </c>
      <c r="B137" s="293" t="s">
        <v>1272</v>
      </c>
      <c r="C137" s="293" t="s">
        <v>281</v>
      </c>
      <c r="D137" s="562" t="s">
        <v>1273</v>
      </c>
      <c r="E137" s="437" t="s">
        <v>72</v>
      </c>
      <c r="F137" s="437" t="s">
        <v>72</v>
      </c>
      <c r="G137" s="437" t="s">
        <v>72</v>
      </c>
      <c r="H137" s="437" t="s">
        <v>72</v>
      </c>
      <c r="I137" s="563">
        <v>150000</v>
      </c>
      <c r="J137" s="294" t="s">
        <v>280</v>
      </c>
      <c r="K137" s="365" t="s">
        <v>17</v>
      </c>
      <c r="L137" s="297" t="s">
        <v>18</v>
      </c>
    </row>
    <row r="138" spans="1:12" s="475" customFormat="1" ht="23.1" customHeight="1" x14ac:dyDescent="0.2">
      <c r="A138" s="292"/>
      <c r="B138" s="293" t="s">
        <v>712</v>
      </c>
      <c r="C138" s="293" t="s">
        <v>282</v>
      </c>
      <c r="D138" s="562" t="s">
        <v>277</v>
      </c>
      <c r="E138" s="428"/>
      <c r="F138" s="428"/>
      <c r="G138" s="429"/>
      <c r="H138" s="429"/>
      <c r="I138" s="429"/>
      <c r="J138" s="294" t="s">
        <v>36</v>
      </c>
      <c r="K138" s="365" t="s">
        <v>284</v>
      </c>
      <c r="L138" s="297"/>
    </row>
    <row r="139" spans="1:12" s="475" customFormat="1" ht="23.1" customHeight="1" x14ac:dyDescent="0.2">
      <c r="A139" s="292"/>
      <c r="B139" s="293" t="s">
        <v>688</v>
      </c>
      <c r="C139" s="293" t="s">
        <v>283</v>
      </c>
      <c r="D139" s="562" t="s">
        <v>91</v>
      </c>
      <c r="E139" s="428"/>
      <c r="F139" s="428"/>
      <c r="G139" s="429"/>
      <c r="H139" s="429"/>
      <c r="I139" s="429"/>
      <c r="J139" s="294"/>
      <c r="K139" s="365" t="s">
        <v>285</v>
      </c>
      <c r="L139" s="297"/>
    </row>
    <row r="140" spans="1:12" s="475" customFormat="1" ht="23.1" customHeight="1" thickBot="1" x14ac:dyDescent="0.25">
      <c r="A140" s="463"/>
      <c r="B140" s="369"/>
      <c r="C140" s="369"/>
      <c r="D140" s="464" t="s">
        <v>278</v>
      </c>
      <c r="E140" s="564"/>
      <c r="F140" s="564"/>
      <c r="G140" s="565"/>
      <c r="H140" s="565"/>
      <c r="I140" s="565"/>
      <c r="J140" s="566"/>
      <c r="K140" s="374"/>
      <c r="L140" s="567"/>
    </row>
    <row r="141" spans="1:12" s="45" customFormat="1" ht="23.1" customHeight="1" x14ac:dyDescent="0.2">
      <c r="A141" s="39"/>
      <c r="B141" s="54"/>
      <c r="C141" s="54"/>
      <c r="D141" s="40"/>
      <c r="E141" s="42"/>
      <c r="F141" s="42"/>
      <c r="G141" s="68"/>
      <c r="H141" s="68"/>
      <c r="I141" s="68"/>
      <c r="J141" s="49"/>
      <c r="K141" s="65"/>
      <c r="L141" s="41"/>
    </row>
    <row r="142" spans="1:12" s="45" customFormat="1" ht="23.1" customHeight="1" x14ac:dyDescent="0.2">
      <c r="A142" s="25"/>
      <c r="B142" s="55"/>
      <c r="C142" s="55"/>
      <c r="D142" s="26"/>
      <c r="E142" s="51"/>
      <c r="F142" s="51"/>
      <c r="G142" s="73"/>
      <c r="H142" s="73"/>
      <c r="I142" s="73"/>
      <c r="J142" s="27"/>
      <c r="K142" s="66"/>
      <c r="L142" s="50"/>
    </row>
    <row r="143" spans="1:12" s="45" customFormat="1" ht="23.1" customHeight="1" x14ac:dyDescent="0.2">
      <c r="A143" s="25"/>
      <c r="B143" s="55"/>
      <c r="C143" s="55"/>
      <c r="D143" s="26"/>
      <c r="E143" s="51"/>
      <c r="F143" s="51"/>
      <c r="G143" s="73"/>
      <c r="H143" s="73"/>
      <c r="I143" s="73"/>
      <c r="J143" s="27"/>
      <c r="K143" s="66"/>
      <c r="L143" s="50"/>
    </row>
    <row r="144" spans="1:12" s="45" customFormat="1" ht="23.1" customHeight="1" thickBot="1" x14ac:dyDescent="0.25">
      <c r="A144" s="25"/>
      <c r="B144" s="55"/>
      <c r="C144" s="55"/>
      <c r="D144" s="26"/>
      <c r="E144" s="51"/>
      <c r="F144" s="51"/>
      <c r="G144" s="73"/>
      <c r="H144" s="73"/>
      <c r="I144" s="73"/>
      <c r="J144" s="27"/>
      <c r="K144" s="66"/>
      <c r="L144" s="50"/>
    </row>
    <row r="145" spans="1:12" s="5" customFormat="1" ht="23.1" customHeight="1" x14ac:dyDescent="0.45">
      <c r="A145" s="615" t="s">
        <v>3</v>
      </c>
      <c r="B145" s="617" t="s">
        <v>4</v>
      </c>
      <c r="C145" s="617" t="s">
        <v>5</v>
      </c>
      <c r="D145" s="383" t="s">
        <v>6</v>
      </c>
      <c r="E145" s="596" t="s">
        <v>53</v>
      </c>
      <c r="F145" s="596"/>
      <c r="G145" s="596"/>
      <c r="H145" s="596"/>
      <c r="I145" s="596"/>
      <c r="J145" s="383" t="s">
        <v>8</v>
      </c>
      <c r="K145" s="619" t="s">
        <v>9</v>
      </c>
      <c r="L145" s="613" t="s">
        <v>10</v>
      </c>
    </row>
    <row r="146" spans="1:12" s="5" customFormat="1" ht="23.1" customHeight="1" thickBot="1" x14ac:dyDescent="0.5">
      <c r="A146" s="616"/>
      <c r="B146" s="618"/>
      <c r="C146" s="618"/>
      <c r="D146" s="384" t="s">
        <v>11</v>
      </c>
      <c r="E146" s="6" t="s">
        <v>12</v>
      </c>
      <c r="F146" s="6" t="s">
        <v>13</v>
      </c>
      <c r="G146" s="7" t="s">
        <v>14</v>
      </c>
      <c r="H146" s="7" t="s">
        <v>15</v>
      </c>
      <c r="I146" s="7" t="s">
        <v>98</v>
      </c>
      <c r="J146" s="8" t="s">
        <v>16</v>
      </c>
      <c r="K146" s="620"/>
      <c r="L146" s="614"/>
    </row>
    <row r="147" spans="1:12" s="45" customFormat="1" ht="23.1" customHeight="1" x14ac:dyDescent="0.2">
      <c r="A147" s="101">
        <v>16</v>
      </c>
      <c r="B147" s="10" t="s">
        <v>1125</v>
      </c>
      <c r="C147" s="10" t="s">
        <v>648</v>
      </c>
      <c r="D147" s="9" t="s">
        <v>1126</v>
      </c>
      <c r="E147" s="437" t="s">
        <v>72</v>
      </c>
      <c r="F147" s="437" t="s">
        <v>72</v>
      </c>
      <c r="G147" s="437" t="s">
        <v>72</v>
      </c>
      <c r="H147" s="398">
        <v>1000000</v>
      </c>
      <c r="I147" s="398">
        <v>1000000</v>
      </c>
      <c r="J147" s="10" t="s">
        <v>996</v>
      </c>
      <c r="K147" s="10" t="s">
        <v>591</v>
      </c>
      <c r="L147" s="208" t="s">
        <v>18</v>
      </c>
    </row>
    <row r="148" spans="1:12" s="45" customFormat="1" ht="23.1" customHeight="1" x14ac:dyDescent="0.2">
      <c r="A148" s="199"/>
      <c r="B148" s="16" t="s">
        <v>1104</v>
      </c>
      <c r="C148" s="16" t="s">
        <v>344</v>
      </c>
      <c r="D148" s="11" t="s">
        <v>1127</v>
      </c>
      <c r="E148" s="34"/>
      <c r="F148" s="34"/>
      <c r="G148" s="35"/>
      <c r="H148" s="35"/>
      <c r="I148" s="35"/>
      <c r="J148" s="16" t="s">
        <v>108</v>
      </c>
      <c r="K148" s="16" t="s">
        <v>350</v>
      </c>
      <c r="L148" s="57"/>
    </row>
    <row r="149" spans="1:12" s="45" customFormat="1" ht="23.1" customHeight="1" x14ac:dyDescent="0.2">
      <c r="A149" s="199"/>
      <c r="B149" s="16"/>
      <c r="C149" s="16"/>
      <c r="D149" s="11" t="s">
        <v>1128</v>
      </c>
      <c r="E149" s="34"/>
      <c r="F149" s="34"/>
      <c r="G149" s="35"/>
      <c r="H149" s="35"/>
      <c r="I149" s="35"/>
      <c r="J149" s="13" t="s">
        <v>111</v>
      </c>
      <c r="K149" s="13" t="s">
        <v>653</v>
      </c>
      <c r="L149" s="57"/>
    </row>
    <row r="150" spans="1:12" s="45" customFormat="1" ht="23.1" customHeight="1" x14ac:dyDescent="0.2">
      <c r="A150" s="199"/>
      <c r="B150" s="16"/>
      <c r="C150" s="16"/>
      <c r="D150" s="11" t="s">
        <v>1129</v>
      </c>
      <c r="E150" s="34"/>
      <c r="F150" s="34"/>
      <c r="G150" s="35"/>
      <c r="H150" s="35"/>
      <c r="I150" s="35"/>
      <c r="J150" s="13"/>
      <c r="K150" s="56"/>
      <c r="L150" s="57"/>
    </row>
    <row r="151" spans="1:12" s="45" customFormat="1" ht="23.1" customHeight="1" x14ac:dyDescent="0.2">
      <c r="A151" s="199"/>
      <c r="B151" s="16"/>
      <c r="C151" s="16"/>
      <c r="D151" s="11" t="s">
        <v>1130</v>
      </c>
      <c r="E151" s="34"/>
      <c r="F151" s="34"/>
      <c r="G151" s="35"/>
      <c r="H151" s="35"/>
      <c r="I151" s="35"/>
      <c r="J151" s="13"/>
      <c r="K151" s="56"/>
      <c r="L151" s="57"/>
    </row>
    <row r="152" spans="1:12" s="45" customFormat="1" ht="23.1" customHeight="1" x14ac:dyDescent="0.2">
      <c r="A152" s="199"/>
      <c r="B152" s="16"/>
      <c r="C152" s="16"/>
      <c r="D152" s="11" t="s">
        <v>652</v>
      </c>
      <c r="E152" s="34"/>
      <c r="F152" s="34"/>
      <c r="G152" s="35"/>
      <c r="H152" s="35"/>
      <c r="I152" s="35"/>
      <c r="J152" s="13"/>
      <c r="K152" s="56"/>
      <c r="L152" s="57"/>
    </row>
    <row r="153" spans="1:12" s="45" customFormat="1" ht="23.1" customHeight="1" x14ac:dyDescent="0.2">
      <c r="A153" s="29"/>
      <c r="B153" s="38"/>
      <c r="C153" s="38"/>
      <c r="D153" s="30" t="s">
        <v>74</v>
      </c>
      <c r="E153" s="44"/>
      <c r="F153" s="44"/>
      <c r="G153" s="46"/>
      <c r="H153" s="46"/>
      <c r="I153" s="46"/>
      <c r="J153" s="18"/>
      <c r="K153" s="58"/>
      <c r="L153" s="59"/>
    </row>
    <row r="154" spans="1:12" s="45" customFormat="1" ht="23.1" customHeight="1" x14ac:dyDescent="0.2">
      <c r="A154" s="199">
        <v>17</v>
      </c>
      <c r="B154" s="16" t="s">
        <v>1272</v>
      </c>
      <c r="C154" s="16" t="s">
        <v>281</v>
      </c>
      <c r="D154" s="14" t="s">
        <v>1116</v>
      </c>
      <c r="E154" s="437" t="s">
        <v>72</v>
      </c>
      <c r="F154" s="437" t="s">
        <v>72</v>
      </c>
      <c r="G154" s="437" t="s">
        <v>72</v>
      </c>
      <c r="H154" s="450">
        <v>500000</v>
      </c>
      <c r="I154" s="450">
        <v>500000</v>
      </c>
      <c r="J154" s="11" t="s">
        <v>280</v>
      </c>
      <c r="K154" s="56" t="s">
        <v>17</v>
      </c>
      <c r="L154" s="57" t="s">
        <v>18</v>
      </c>
    </row>
    <row r="155" spans="1:12" s="45" customFormat="1" ht="23.1" customHeight="1" x14ac:dyDescent="0.2">
      <c r="A155" s="199"/>
      <c r="B155" s="16" t="s">
        <v>1115</v>
      </c>
      <c r="C155" s="16" t="s">
        <v>282</v>
      </c>
      <c r="D155" s="14" t="s">
        <v>1112</v>
      </c>
      <c r="E155" s="34"/>
      <c r="F155" s="34"/>
      <c r="G155" s="35"/>
      <c r="H155" s="35"/>
      <c r="I155" s="35"/>
      <c r="J155" s="11" t="s">
        <v>354</v>
      </c>
      <c r="K155" s="56" t="s">
        <v>284</v>
      </c>
      <c r="L155" s="57"/>
    </row>
    <row r="156" spans="1:12" s="45" customFormat="1" ht="23.1" customHeight="1" x14ac:dyDescent="0.2">
      <c r="A156" s="199"/>
      <c r="B156" s="16" t="s">
        <v>941</v>
      </c>
      <c r="C156" s="16" t="s">
        <v>283</v>
      </c>
      <c r="D156" s="14" t="s">
        <v>1113</v>
      </c>
      <c r="E156" s="34"/>
      <c r="F156" s="34"/>
      <c r="G156" s="35"/>
      <c r="H156" s="35"/>
      <c r="I156" s="35"/>
      <c r="J156" s="11" t="s">
        <v>36</v>
      </c>
      <c r="K156" s="56" t="s">
        <v>285</v>
      </c>
      <c r="L156" s="57"/>
    </row>
    <row r="157" spans="1:12" s="45" customFormat="1" ht="23.1" customHeight="1" x14ac:dyDescent="0.2">
      <c r="A157" s="199"/>
      <c r="B157" s="16"/>
      <c r="C157" s="16"/>
      <c r="D157" s="11" t="s">
        <v>1114</v>
      </c>
      <c r="E157" s="34"/>
      <c r="F157" s="34"/>
      <c r="G157" s="35"/>
      <c r="H157" s="35"/>
      <c r="I157" s="35"/>
      <c r="J157" s="13"/>
      <c r="K157" s="56"/>
      <c r="L157" s="57"/>
    </row>
    <row r="158" spans="1:12" s="45" customFormat="1" ht="23.1" customHeight="1" thickBot="1" x14ac:dyDescent="0.25">
      <c r="A158" s="20"/>
      <c r="B158" s="60"/>
      <c r="C158" s="60"/>
      <c r="D158" s="21" t="s">
        <v>268</v>
      </c>
      <c r="E158" s="48"/>
      <c r="F158" s="48"/>
      <c r="G158" s="276"/>
      <c r="H158" s="276"/>
      <c r="I158" s="276"/>
      <c r="J158" s="22"/>
      <c r="K158" s="64"/>
      <c r="L158" s="71"/>
    </row>
    <row r="159" spans="1:12" s="286" customFormat="1" ht="23.1" customHeight="1" thickBot="1" x14ac:dyDescent="0.55000000000000004">
      <c r="A159" s="610" t="s">
        <v>123</v>
      </c>
      <c r="B159" s="611"/>
      <c r="C159" s="611"/>
      <c r="D159" s="612"/>
      <c r="E159" s="350"/>
      <c r="F159" s="350"/>
      <c r="G159" s="351"/>
      <c r="H159" s="351">
        <f>SUM(H52:H158)</f>
        <v>10810000</v>
      </c>
      <c r="I159" s="351">
        <f>SUM(I52:I158)</f>
        <v>10310000</v>
      </c>
      <c r="J159" s="351"/>
      <c r="K159" s="352"/>
      <c r="L159" s="353"/>
    </row>
    <row r="160" spans="1:12" s="45" customFormat="1" ht="23.1" customHeight="1" x14ac:dyDescent="0.2">
      <c r="A160" s="25"/>
      <c r="B160" s="55"/>
      <c r="C160" s="55"/>
      <c r="D160" s="26"/>
      <c r="E160" s="51"/>
      <c r="F160" s="51"/>
      <c r="G160" s="73"/>
      <c r="H160" s="73"/>
      <c r="I160" s="73"/>
      <c r="J160" s="27"/>
      <c r="K160" s="66"/>
      <c r="L160" s="50"/>
    </row>
    <row r="161" spans="1:12" s="45" customFormat="1" ht="23.1" customHeight="1" x14ac:dyDescent="0.2">
      <c r="A161" s="25"/>
      <c r="B161" s="55"/>
      <c r="C161" s="55"/>
      <c r="D161" s="26"/>
      <c r="E161" s="51"/>
      <c r="F161" s="51"/>
      <c r="G161" s="73"/>
      <c r="H161" s="73"/>
      <c r="I161" s="73"/>
      <c r="J161" s="27"/>
      <c r="K161" s="66"/>
      <c r="L161" s="50"/>
    </row>
    <row r="162" spans="1:12" s="45" customFormat="1" ht="23.1" customHeight="1" x14ac:dyDescent="0.2">
      <c r="A162" s="25"/>
      <c r="B162" s="55"/>
      <c r="C162" s="55"/>
      <c r="D162" s="26"/>
      <c r="E162" s="51"/>
      <c r="F162" s="51"/>
      <c r="G162" s="73"/>
      <c r="H162" s="73"/>
      <c r="I162" s="73"/>
      <c r="J162" s="27"/>
      <c r="K162" s="66"/>
      <c r="L162" s="50"/>
    </row>
    <row r="163" spans="1:12" s="45" customFormat="1" ht="23.1" customHeight="1" x14ac:dyDescent="0.2">
      <c r="A163" s="25"/>
      <c r="B163" s="55"/>
      <c r="C163" s="55"/>
      <c r="D163" s="26"/>
      <c r="E163" s="51"/>
      <c r="F163" s="51"/>
      <c r="G163" s="73"/>
      <c r="H163" s="73"/>
      <c r="I163" s="73"/>
      <c r="J163" s="27"/>
      <c r="K163" s="66"/>
      <c r="L163" s="50"/>
    </row>
    <row r="164" spans="1:12" s="45" customFormat="1" ht="23.1" customHeight="1" x14ac:dyDescent="0.2">
      <c r="A164" s="25"/>
      <c r="B164" s="55"/>
      <c r="C164" s="55"/>
      <c r="D164" s="26"/>
      <c r="E164" s="51"/>
      <c r="F164" s="51"/>
      <c r="G164" s="73"/>
      <c r="H164" s="73"/>
      <c r="I164" s="73"/>
      <c r="J164" s="27"/>
      <c r="K164" s="66"/>
      <c r="L164" s="50"/>
    </row>
    <row r="165" spans="1:12" s="45" customFormat="1" ht="23.1" customHeight="1" x14ac:dyDescent="0.2">
      <c r="A165" s="25"/>
      <c r="B165" s="55"/>
      <c r="C165" s="55"/>
      <c r="D165" s="26"/>
      <c r="E165" s="51"/>
      <c r="F165" s="51"/>
      <c r="G165" s="73"/>
      <c r="H165" s="73"/>
      <c r="I165" s="73"/>
      <c r="J165" s="27"/>
      <c r="K165" s="66"/>
      <c r="L165" s="50"/>
    </row>
    <row r="166" spans="1:12" s="45" customFormat="1" ht="23.1" customHeight="1" x14ac:dyDescent="0.2">
      <c r="A166" s="25"/>
      <c r="B166" s="55"/>
      <c r="C166" s="55"/>
      <c r="D166" s="26"/>
      <c r="E166" s="51"/>
      <c r="F166" s="51"/>
      <c r="G166" s="73"/>
      <c r="H166" s="73"/>
      <c r="I166" s="73"/>
      <c r="J166" s="27"/>
      <c r="K166" s="66"/>
      <c r="L166" s="50"/>
    </row>
    <row r="167" spans="1:12" s="45" customFormat="1" ht="23.1" customHeight="1" x14ac:dyDescent="0.2">
      <c r="A167" s="25"/>
      <c r="B167" s="55"/>
      <c r="C167" s="55"/>
      <c r="D167" s="26"/>
      <c r="E167" s="51"/>
      <c r="F167" s="51"/>
      <c r="G167" s="73"/>
      <c r="H167" s="73"/>
      <c r="I167" s="73"/>
      <c r="J167" s="27"/>
      <c r="K167" s="66"/>
      <c r="L167" s="50"/>
    </row>
    <row r="168" spans="1:12" s="45" customFormat="1" ht="23.1" customHeight="1" x14ac:dyDescent="0.2">
      <c r="A168" s="25"/>
      <c r="B168" s="55"/>
      <c r="C168" s="55"/>
      <c r="D168" s="26"/>
      <c r="E168" s="51"/>
      <c r="F168" s="51"/>
      <c r="G168" s="73"/>
      <c r="H168" s="73"/>
      <c r="I168" s="73"/>
      <c r="J168" s="27"/>
      <c r="K168" s="66"/>
      <c r="L168" s="50"/>
    </row>
    <row r="169" spans="1:12" s="272" customFormat="1" ht="23.1" customHeight="1" thickBot="1" x14ac:dyDescent="0.25">
      <c r="A169" s="300"/>
      <c r="B169" s="4" t="s">
        <v>190</v>
      </c>
      <c r="C169" s="273"/>
      <c r="D169" s="301"/>
      <c r="E169" s="302"/>
      <c r="F169" s="302"/>
      <c r="G169" s="303"/>
      <c r="H169" s="303"/>
      <c r="I169" s="303"/>
      <c r="J169" s="304"/>
      <c r="K169" s="275"/>
      <c r="L169" s="274"/>
    </row>
    <row r="170" spans="1:12" s="5" customFormat="1" ht="23.1" customHeight="1" x14ac:dyDescent="0.45">
      <c r="A170" s="615" t="s">
        <v>3</v>
      </c>
      <c r="B170" s="617" t="s">
        <v>4</v>
      </c>
      <c r="C170" s="617" t="s">
        <v>5</v>
      </c>
      <c r="D170" s="383" t="s">
        <v>6</v>
      </c>
      <c r="E170" s="596" t="s">
        <v>53</v>
      </c>
      <c r="F170" s="596"/>
      <c r="G170" s="596"/>
      <c r="H170" s="596"/>
      <c r="I170" s="596"/>
      <c r="J170" s="383" t="s">
        <v>8</v>
      </c>
      <c r="K170" s="619" t="s">
        <v>9</v>
      </c>
      <c r="L170" s="613" t="s">
        <v>10</v>
      </c>
    </row>
    <row r="171" spans="1:12" s="5" customFormat="1" ht="23.1" customHeight="1" thickBot="1" x14ac:dyDescent="0.5">
      <c r="A171" s="616"/>
      <c r="B171" s="618"/>
      <c r="C171" s="618"/>
      <c r="D171" s="384" t="s">
        <v>11</v>
      </c>
      <c r="E171" s="6" t="s">
        <v>12</v>
      </c>
      <c r="F171" s="6" t="s">
        <v>13</v>
      </c>
      <c r="G171" s="7" t="s">
        <v>14</v>
      </c>
      <c r="H171" s="7" t="s">
        <v>15</v>
      </c>
      <c r="I171" s="7" t="s">
        <v>98</v>
      </c>
      <c r="J171" s="8" t="s">
        <v>16</v>
      </c>
      <c r="K171" s="620"/>
      <c r="L171" s="614"/>
    </row>
    <row r="172" spans="1:12" s="45" customFormat="1" ht="23.1" customHeight="1" x14ac:dyDescent="0.2">
      <c r="A172" s="101">
        <v>1</v>
      </c>
      <c r="B172" s="10" t="s">
        <v>191</v>
      </c>
      <c r="C172" s="10" t="s">
        <v>194</v>
      </c>
      <c r="D172" s="207" t="s">
        <v>1276</v>
      </c>
      <c r="E172" s="202" t="s">
        <v>72</v>
      </c>
      <c r="F172" s="202" t="s">
        <v>72</v>
      </c>
      <c r="G172" s="202" t="s">
        <v>72</v>
      </c>
      <c r="H172" s="516">
        <v>450000</v>
      </c>
      <c r="I172" s="516">
        <v>450000</v>
      </c>
      <c r="J172" s="9" t="s">
        <v>1037</v>
      </c>
      <c r="K172" s="86" t="s">
        <v>216</v>
      </c>
      <c r="L172" s="208" t="s">
        <v>214</v>
      </c>
    </row>
    <row r="173" spans="1:12" s="45" customFormat="1" ht="23.1" customHeight="1" x14ac:dyDescent="0.2">
      <c r="A173" s="199"/>
      <c r="B173" s="16" t="s">
        <v>192</v>
      </c>
      <c r="C173" s="16" t="s">
        <v>195</v>
      </c>
      <c r="D173" s="14" t="s">
        <v>1277</v>
      </c>
      <c r="E173" s="34"/>
      <c r="F173" s="34"/>
      <c r="G173" s="35"/>
      <c r="H173" s="450"/>
      <c r="I173" s="450"/>
      <c r="J173" s="11" t="s">
        <v>1038</v>
      </c>
      <c r="K173" s="56" t="s">
        <v>217</v>
      </c>
      <c r="L173" s="57" t="s">
        <v>215</v>
      </c>
    </row>
    <row r="174" spans="1:12" s="45" customFormat="1" ht="23.1" customHeight="1" x14ac:dyDescent="0.2">
      <c r="A174" s="199"/>
      <c r="B174" s="16" t="s">
        <v>193</v>
      </c>
      <c r="C174" s="16" t="s">
        <v>196</v>
      </c>
      <c r="D174" s="14" t="s">
        <v>208</v>
      </c>
      <c r="E174" s="34"/>
      <c r="F174" s="34"/>
      <c r="G174" s="35"/>
      <c r="H174" s="450"/>
      <c r="I174" s="450"/>
      <c r="J174" s="11" t="s">
        <v>1039</v>
      </c>
      <c r="K174" s="56" t="s">
        <v>218</v>
      </c>
      <c r="L174" s="57" t="s">
        <v>25</v>
      </c>
    </row>
    <row r="175" spans="1:12" s="45" customFormat="1" ht="23.1" customHeight="1" x14ac:dyDescent="0.2">
      <c r="A175" s="199"/>
      <c r="B175" s="16"/>
      <c r="C175" s="16" t="s">
        <v>197</v>
      </c>
      <c r="D175" s="11" t="s">
        <v>1391</v>
      </c>
      <c r="E175" s="34"/>
      <c r="F175" s="34"/>
      <c r="G175" s="35"/>
      <c r="H175" s="450"/>
      <c r="I175" s="450"/>
      <c r="J175" s="13"/>
      <c r="K175" s="56" t="s">
        <v>219</v>
      </c>
      <c r="L175" s="57"/>
    </row>
    <row r="176" spans="1:12" s="45" customFormat="1" ht="23.1" customHeight="1" x14ac:dyDescent="0.2">
      <c r="A176" s="199"/>
      <c r="B176" s="16"/>
      <c r="C176" s="16" t="s">
        <v>198</v>
      </c>
      <c r="D176" s="11" t="s">
        <v>209</v>
      </c>
      <c r="E176" s="34"/>
      <c r="F176" s="34"/>
      <c r="G176" s="35"/>
      <c r="H176" s="450"/>
      <c r="I176" s="450"/>
      <c r="J176" s="13"/>
      <c r="K176" s="56" t="s">
        <v>220</v>
      </c>
      <c r="L176" s="57"/>
    </row>
    <row r="177" spans="1:12" s="45" customFormat="1" ht="23.1" customHeight="1" x14ac:dyDescent="0.2">
      <c r="A177" s="199"/>
      <c r="B177" s="16"/>
      <c r="C177" s="16" t="s">
        <v>199</v>
      </c>
      <c r="D177" s="11" t="s">
        <v>210</v>
      </c>
      <c r="E177" s="34"/>
      <c r="F177" s="34"/>
      <c r="G177" s="35"/>
      <c r="H177" s="450"/>
      <c r="I177" s="450"/>
      <c r="J177" s="13"/>
      <c r="K177" s="204" t="s">
        <v>221</v>
      </c>
      <c r="L177" s="57"/>
    </row>
    <row r="178" spans="1:12" s="45" customFormat="1" ht="23.1" customHeight="1" x14ac:dyDescent="0.2">
      <c r="A178" s="199"/>
      <c r="B178" s="16"/>
      <c r="C178" s="16" t="s">
        <v>200</v>
      </c>
      <c r="D178" s="11" t="s">
        <v>1278</v>
      </c>
      <c r="E178" s="34"/>
      <c r="F178" s="34"/>
      <c r="G178" s="35"/>
      <c r="H178" s="450"/>
      <c r="I178" s="450"/>
      <c r="J178" s="13"/>
      <c r="K178" s="56" t="s">
        <v>222</v>
      </c>
      <c r="L178" s="57"/>
    </row>
    <row r="179" spans="1:12" s="45" customFormat="1" ht="23.1" customHeight="1" x14ac:dyDescent="0.2">
      <c r="A179" s="199"/>
      <c r="B179" s="16"/>
      <c r="C179" s="16" t="s">
        <v>201</v>
      </c>
      <c r="D179" s="14" t="s">
        <v>211</v>
      </c>
      <c r="E179" s="34"/>
      <c r="F179" s="34"/>
      <c r="G179" s="35"/>
      <c r="H179" s="450"/>
      <c r="I179" s="450"/>
      <c r="J179" s="13"/>
      <c r="K179" s="56" t="s">
        <v>223</v>
      </c>
      <c r="L179" s="57"/>
    </row>
    <row r="180" spans="1:12" s="45" customFormat="1" ht="23.1" customHeight="1" x14ac:dyDescent="0.2">
      <c r="A180" s="199"/>
      <c r="B180" s="16"/>
      <c r="C180" s="16" t="s">
        <v>202</v>
      </c>
      <c r="D180" s="11" t="s">
        <v>212</v>
      </c>
      <c r="E180" s="34"/>
      <c r="F180" s="34"/>
      <c r="G180" s="35"/>
      <c r="H180" s="450"/>
      <c r="I180" s="450"/>
      <c r="J180" s="13"/>
      <c r="K180" s="56" t="s">
        <v>224</v>
      </c>
      <c r="L180" s="57"/>
    </row>
    <row r="181" spans="1:12" s="45" customFormat="1" ht="23.1" customHeight="1" x14ac:dyDescent="0.2">
      <c r="A181" s="199"/>
      <c r="B181" s="16"/>
      <c r="C181" s="16" t="s">
        <v>198</v>
      </c>
      <c r="D181" s="11" t="s">
        <v>213</v>
      </c>
      <c r="E181" s="34"/>
      <c r="F181" s="34"/>
      <c r="G181" s="35"/>
      <c r="H181" s="450"/>
      <c r="I181" s="450"/>
      <c r="J181" s="13"/>
      <c r="K181" s="56" t="s">
        <v>1392</v>
      </c>
      <c r="L181" s="57"/>
    </row>
    <row r="182" spans="1:12" s="45" customFormat="1" ht="23.1" customHeight="1" x14ac:dyDescent="0.2">
      <c r="A182" s="199"/>
      <c r="B182" s="16"/>
      <c r="C182" s="16" t="s">
        <v>203</v>
      </c>
      <c r="D182" s="11"/>
      <c r="E182" s="34"/>
      <c r="F182" s="34"/>
      <c r="G182" s="35"/>
      <c r="H182" s="450"/>
      <c r="I182" s="450"/>
      <c r="J182" s="13"/>
      <c r="K182" s="91" t="s">
        <v>225</v>
      </c>
      <c r="L182" s="57"/>
    </row>
    <row r="183" spans="1:12" s="45" customFormat="1" ht="23.1" customHeight="1" x14ac:dyDescent="0.2">
      <c r="A183" s="199"/>
      <c r="B183" s="16"/>
      <c r="C183" s="16" t="s">
        <v>204</v>
      </c>
      <c r="D183" s="11"/>
      <c r="E183" s="34"/>
      <c r="F183" s="34"/>
      <c r="G183" s="35"/>
      <c r="H183" s="450"/>
      <c r="I183" s="450"/>
      <c r="J183" s="13"/>
      <c r="K183" s="56" t="s">
        <v>226</v>
      </c>
      <c r="L183" s="57"/>
    </row>
    <row r="184" spans="1:12" s="45" customFormat="1" ht="23.1" customHeight="1" x14ac:dyDescent="0.2">
      <c r="A184" s="199"/>
      <c r="B184" s="16"/>
      <c r="C184" s="16" t="s">
        <v>205</v>
      </c>
      <c r="D184" s="11"/>
      <c r="E184" s="34"/>
      <c r="F184" s="34"/>
      <c r="G184" s="35"/>
      <c r="H184" s="450"/>
      <c r="I184" s="450"/>
      <c r="J184" s="13"/>
      <c r="K184" s="56" t="s">
        <v>227</v>
      </c>
      <c r="L184" s="57"/>
    </row>
    <row r="185" spans="1:12" s="45" customFormat="1" ht="23.1" customHeight="1" x14ac:dyDescent="0.2">
      <c r="A185" s="199"/>
      <c r="B185" s="16"/>
      <c r="C185" s="16" t="s">
        <v>206</v>
      </c>
      <c r="D185" s="11"/>
      <c r="E185" s="34"/>
      <c r="F185" s="34"/>
      <c r="G185" s="35"/>
      <c r="H185" s="450"/>
      <c r="I185" s="450"/>
      <c r="J185" s="13"/>
      <c r="K185" s="56" t="s">
        <v>228</v>
      </c>
      <c r="L185" s="57"/>
    </row>
    <row r="186" spans="1:12" s="45" customFormat="1" ht="23.1" customHeight="1" x14ac:dyDescent="0.2">
      <c r="A186" s="199"/>
      <c r="B186" s="16"/>
      <c r="C186" s="16" t="s">
        <v>207</v>
      </c>
      <c r="D186" s="11"/>
      <c r="E186" s="34"/>
      <c r="F186" s="34"/>
      <c r="G186" s="35"/>
      <c r="H186" s="450"/>
      <c r="I186" s="450"/>
      <c r="J186" s="13"/>
      <c r="K186" s="56" t="s">
        <v>229</v>
      </c>
      <c r="L186" s="57"/>
    </row>
    <row r="187" spans="1:12" s="45" customFormat="1" ht="23.1" customHeight="1" x14ac:dyDescent="0.2">
      <c r="A187" s="199"/>
      <c r="B187" s="16"/>
      <c r="C187" s="16"/>
      <c r="D187" s="11"/>
      <c r="E187" s="34"/>
      <c r="F187" s="34"/>
      <c r="G187" s="35"/>
      <c r="H187" s="450"/>
      <c r="I187" s="450"/>
      <c r="J187" s="13"/>
      <c r="K187" s="56" t="s">
        <v>230</v>
      </c>
      <c r="L187" s="57"/>
    </row>
    <row r="188" spans="1:12" s="45" customFormat="1" ht="23.1" customHeight="1" x14ac:dyDescent="0.2">
      <c r="A188" s="199"/>
      <c r="B188" s="16"/>
      <c r="C188" s="16"/>
      <c r="D188" s="11"/>
      <c r="E188" s="34"/>
      <c r="F188" s="34"/>
      <c r="G188" s="35"/>
      <c r="H188" s="450"/>
      <c r="I188" s="450"/>
      <c r="J188" s="13"/>
      <c r="K188" s="56" t="s">
        <v>231</v>
      </c>
      <c r="L188" s="57"/>
    </row>
    <row r="189" spans="1:12" s="45" customFormat="1" ht="23.1" customHeight="1" thickBot="1" x14ac:dyDescent="0.25">
      <c r="A189" s="20"/>
      <c r="B189" s="60"/>
      <c r="C189" s="60"/>
      <c r="D189" s="21"/>
      <c r="E189" s="48"/>
      <c r="F189" s="48"/>
      <c r="G189" s="276"/>
      <c r="H189" s="517"/>
      <c r="I189" s="517"/>
      <c r="J189" s="22"/>
      <c r="K189" s="64" t="s">
        <v>1393</v>
      </c>
      <c r="L189" s="71"/>
    </row>
    <row r="190" spans="1:12" s="33" customFormat="1" ht="23.1" customHeight="1" thickBot="1" x14ac:dyDescent="0.5">
      <c r="A190" s="630" t="s">
        <v>73</v>
      </c>
      <c r="B190" s="631"/>
      <c r="C190" s="631"/>
      <c r="D190" s="631"/>
      <c r="E190" s="238" t="s">
        <v>72</v>
      </c>
      <c r="F190" s="238" t="s">
        <v>72</v>
      </c>
      <c r="G190" s="238" t="s">
        <v>72</v>
      </c>
      <c r="H190" s="518">
        <f>SUM(H172:H189)</f>
        <v>450000</v>
      </c>
      <c r="I190" s="518">
        <f>SUM(I172:I189)</f>
        <v>450000</v>
      </c>
      <c r="J190" s="632"/>
      <c r="K190" s="633"/>
      <c r="L190" s="634"/>
    </row>
    <row r="191" spans="1:12" s="144" customFormat="1" ht="23.1" customHeight="1" x14ac:dyDescent="0.5">
      <c r="A191" s="245"/>
      <c r="B191"/>
      <c r="C191"/>
      <c r="D191"/>
      <c r="E191"/>
      <c r="F191"/>
      <c r="G191"/>
      <c r="H191"/>
      <c r="I191"/>
      <c r="J191"/>
      <c r="K191"/>
      <c r="L191"/>
    </row>
    <row r="192" spans="1:12" s="144" customFormat="1" ht="23.1" customHeight="1" x14ac:dyDescent="0.5">
      <c r="A192" s="245"/>
      <c r="B192"/>
      <c r="C192"/>
      <c r="D192"/>
      <c r="E192"/>
      <c r="F192"/>
      <c r="G192"/>
      <c r="H192"/>
      <c r="I192"/>
      <c r="J192"/>
      <c r="K192"/>
      <c r="L192"/>
    </row>
    <row r="193" spans="1:12" s="144" customFormat="1" ht="23.1" customHeight="1" x14ac:dyDescent="0.5">
      <c r="A193" s="245"/>
      <c r="B193"/>
      <c r="C193"/>
      <c r="D193"/>
      <c r="E193"/>
      <c r="F193"/>
      <c r="G193"/>
      <c r="H193"/>
      <c r="I193"/>
      <c r="J193"/>
      <c r="K193"/>
      <c r="L193"/>
    </row>
  </sheetData>
  <mergeCells count="53">
    <mergeCell ref="L26:L27"/>
    <mergeCell ref="A13:D13"/>
    <mergeCell ref="A32:D32"/>
    <mergeCell ref="A26:A27"/>
    <mergeCell ref="B26:B27"/>
    <mergeCell ref="C26:C27"/>
    <mergeCell ref="E26:I26"/>
    <mergeCell ref="K26:K27"/>
    <mergeCell ref="L50:L51"/>
    <mergeCell ref="A50:A51"/>
    <mergeCell ref="B50:B51"/>
    <mergeCell ref="C50:C51"/>
    <mergeCell ref="E50:I50"/>
    <mergeCell ref="K50:K51"/>
    <mergeCell ref="A190:D190"/>
    <mergeCell ref="J190:L190"/>
    <mergeCell ref="L170:L171"/>
    <mergeCell ref="A170:A171"/>
    <mergeCell ref="B170:B171"/>
    <mergeCell ref="C170:C171"/>
    <mergeCell ref="E170:I170"/>
    <mergeCell ref="K170:K171"/>
    <mergeCell ref="L5:L6"/>
    <mergeCell ref="A5:A6"/>
    <mergeCell ref="B5:B6"/>
    <mergeCell ref="C5:C6"/>
    <mergeCell ref="E5:I5"/>
    <mergeCell ref="K5:K6"/>
    <mergeCell ref="L73:L74"/>
    <mergeCell ref="A97:A98"/>
    <mergeCell ref="B97:B98"/>
    <mergeCell ref="C97:C98"/>
    <mergeCell ref="E97:I97"/>
    <mergeCell ref="K97:K98"/>
    <mergeCell ref="L97:L98"/>
    <mergeCell ref="A73:A74"/>
    <mergeCell ref="B73:B74"/>
    <mergeCell ref="C73:C74"/>
    <mergeCell ref="E73:I73"/>
    <mergeCell ref="K73:K74"/>
    <mergeCell ref="A159:D159"/>
    <mergeCell ref="L121:L122"/>
    <mergeCell ref="A145:A146"/>
    <mergeCell ref="B145:B146"/>
    <mergeCell ref="C145:C146"/>
    <mergeCell ref="E145:I145"/>
    <mergeCell ref="K145:K146"/>
    <mergeCell ref="L145:L146"/>
    <mergeCell ref="A121:A122"/>
    <mergeCell ref="B121:B122"/>
    <mergeCell ref="C121:C122"/>
    <mergeCell ref="E121:I121"/>
    <mergeCell ref="K121:K122"/>
  </mergeCells>
  <pageMargins left="0.31496062992125984" right="0.11811023622047245" top="0.43307086614173229" bottom="0.51181102362204722" header="1.0629921259842521" footer="0.51181102362204722"/>
  <pageSetup paperSize="9" scale="94" firstPageNumber="84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view="pageBreakPreview" zoomScale="106" zoomScaleSheetLayoutView="106" workbookViewId="0">
      <selection activeCell="K9" sqref="K9"/>
    </sheetView>
  </sheetViews>
  <sheetFormatPr defaultRowHeight="23.1" customHeight="1" x14ac:dyDescent="0.2"/>
  <cols>
    <col min="1" max="1" width="3.75" customWidth="1"/>
    <col min="2" max="2" width="22.5" customWidth="1"/>
    <col min="3" max="3" width="15.375" customWidth="1"/>
    <col min="4" max="4" width="16.875" customWidth="1"/>
    <col min="5" max="9" width="9.375" customWidth="1"/>
    <col min="10" max="10" width="13.375" customWidth="1"/>
    <col min="11" max="11" width="12.75" customWidth="1"/>
    <col min="12" max="12" width="10.875" customWidth="1"/>
  </cols>
  <sheetData>
    <row r="1" spans="1:12" s="308" customFormat="1" ht="23.1" customHeight="1" x14ac:dyDescent="0.55000000000000004">
      <c r="A1" s="306" t="s">
        <v>174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</row>
    <row r="2" spans="1:12" s="308" customFormat="1" ht="23.1" customHeight="1" x14ac:dyDescent="0.55000000000000004">
      <c r="A2" s="309" t="s">
        <v>175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s="308" customFormat="1" ht="23.1" customHeight="1" x14ac:dyDescent="0.55000000000000004">
      <c r="A3" s="306" t="s">
        <v>176</v>
      </c>
      <c r="B3" s="310"/>
      <c r="C3" s="310"/>
      <c r="D3" s="311"/>
      <c r="E3" s="312"/>
      <c r="F3" s="312"/>
      <c r="G3" s="313"/>
      <c r="H3" s="313"/>
      <c r="I3" s="313"/>
      <c r="J3" s="313"/>
      <c r="K3" s="314"/>
      <c r="L3" s="315"/>
    </row>
    <row r="4" spans="1:12" s="308" customFormat="1" ht="23.1" customHeight="1" thickBot="1" x14ac:dyDescent="0.6">
      <c r="A4" s="317"/>
      <c r="B4" s="318" t="s">
        <v>134</v>
      </c>
      <c r="C4" s="310"/>
      <c r="D4" s="311"/>
      <c r="E4" s="312"/>
      <c r="F4" s="312"/>
      <c r="G4" s="313"/>
      <c r="H4" s="313"/>
      <c r="I4" s="313"/>
      <c r="J4" s="313"/>
      <c r="K4" s="314"/>
      <c r="L4" s="315"/>
    </row>
    <row r="5" spans="1:12" s="5" customFormat="1" ht="23.1" customHeight="1" x14ac:dyDescent="0.45">
      <c r="A5" s="615" t="s">
        <v>3</v>
      </c>
      <c r="B5" s="617" t="s">
        <v>4</v>
      </c>
      <c r="C5" s="617" t="s">
        <v>5</v>
      </c>
      <c r="D5" s="234" t="s">
        <v>6</v>
      </c>
      <c r="E5" s="596" t="s">
        <v>53</v>
      </c>
      <c r="F5" s="596"/>
      <c r="G5" s="596"/>
      <c r="H5" s="596"/>
      <c r="I5" s="596"/>
      <c r="J5" s="234" t="s">
        <v>8</v>
      </c>
      <c r="K5" s="619" t="s">
        <v>9</v>
      </c>
      <c r="L5" s="613" t="s">
        <v>10</v>
      </c>
    </row>
    <row r="6" spans="1:12" s="5" customFormat="1" ht="23.1" customHeight="1" thickBot="1" x14ac:dyDescent="0.5">
      <c r="A6" s="616"/>
      <c r="B6" s="618"/>
      <c r="C6" s="618"/>
      <c r="D6" s="235" t="s">
        <v>11</v>
      </c>
      <c r="E6" s="6" t="s">
        <v>12</v>
      </c>
      <c r="F6" s="6" t="s">
        <v>13</v>
      </c>
      <c r="G6" s="7" t="s">
        <v>14</v>
      </c>
      <c r="H6" s="7" t="s">
        <v>15</v>
      </c>
      <c r="I6" s="7" t="s">
        <v>98</v>
      </c>
      <c r="J6" s="8" t="s">
        <v>16</v>
      </c>
      <c r="K6" s="620"/>
      <c r="L6" s="614"/>
    </row>
    <row r="7" spans="1:12" s="298" customFormat="1" ht="23.1" customHeight="1" x14ac:dyDescent="0.5">
      <c r="A7" s="292">
        <v>1</v>
      </c>
      <c r="B7" s="293" t="s">
        <v>373</v>
      </c>
      <c r="C7" s="293" t="s">
        <v>376</v>
      </c>
      <c r="D7" s="294" t="s">
        <v>378</v>
      </c>
      <c r="E7" s="295" t="s">
        <v>72</v>
      </c>
      <c r="F7" s="295" t="s">
        <v>72</v>
      </c>
      <c r="G7" s="295" t="s">
        <v>72</v>
      </c>
      <c r="H7" s="511" t="s">
        <v>72</v>
      </c>
      <c r="I7" s="511">
        <v>150000</v>
      </c>
      <c r="J7" s="294" t="s">
        <v>380</v>
      </c>
      <c r="K7" s="296" t="s">
        <v>112</v>
      </c>
      <c r="L7" s="297"/>
    </row>
    <row r="8" spans="1:12" s="298" customFormat="1" ht="23.1" customHeight="1" x14ac:dyDescent="0.5">
      <c r="A8" s="292"/>
      <c r="B8" s="293" t="s">
        <v>374</v>
      </c>
      <c r="C8" s="293" t="s">
        <v>66</v>
      </c>
      <c r="D8" s="294" t="s">
        <v>379</v>
      </c>
      <c r="E8" s="295"/>
      <c r="F8" s="295"/>
      <c r="G8" s="295"/>
      <c r="H8" s="511"/>
      <c r="I8" s="511"/>
      <c r="J8" s="294" t="s">
        <v>381</v>
      </c>
      <c r="K8" s="293" t="s">
        <v>382</v>
      </c>
      <c r="L8" s="297" t="s">
        <v>18</v>
      </c>
    </row>
    <row r="9" spans="1:12" s="298" customFormat="1" ht="23.1" customHeight="1" x14ac:dyDescent="0.5">
      <c r="A9" s="292"/>
      <c r="B9" s="293" t="s">
        <v>375</v>
      </c>
      <c r="C9" s="293" t="s">
        <v>377</v>
      </c>
      <c r="D9" s="294" t="s">
        <v>657</v>
      </c>
      <c r="E9" s="295"/>
      <c r="F9" s="295"/>
      <c r="G9" s="295"/>
      <c r="H9" s="511"/>
      <c r="I9" s="511"/>
      <c r="J9" s="294" t="s">
        <v>36</v>
      </c>
      <c r="K9" s="293" t="s">
        <v>67</v>
      </c>
      <c r="L9" s="297"/>
    </row>
    <row r="10" spans="1:12" s="298" customFormat="1" ht="23.1" customHeight="1" x14ac:dyDescent="0.5">
      <c r="A10" s="292"/>
      <c r="B10" s="293"/>
      <c r="C10" s="293" t="s">
        <v>28</v>
      </c>
      <c r="D10" s="294" t="s">
        <v>91</v>
      </c>
      <c r="E10" s="295"/>
      <c r="F10" s="295"/>
      <c r="G10" s="295"/>
      <c r="H10" s="511"/>
      <c r="I10" s="511"/>
      <c r="J10" s="299"/>
      <c r="K10" s="293"/>
      <c r="L10" s="297"/>
    </row>
    <row r="11" spans="1:12" s="298" customFormat="1" ht="23.1" customHeight="1" x14ac:dyDescent="0.5">
      <c r="A11" s="292"/>
      <c r="B11" s="293"/>
      <c r="C11" s="293"/>
      <c r="D11" s="294" t="s">
        <v>278</v>
      </c>
      <c r="E11" s="295"/>
      <c r="F11" s="295"/>
      <c r="G11" s="295"/>
      <c r="H11" s="511"/>
      <c r="I11" s="511"/>
      <c r="J11" s="299"/>
      <c r="K11" s="293"/>
      <c r="L11" s="297"/>
    </row>
    <row r="12" spans="1:12" s="298" customFormat="1" ht="23.1" customHeight="1" x14ac:dyDescent="0.5">
      <c r="A12" s="430"/>
      <c r="B12" s="431"/>
      <c r="C12" s="431"/>
      <c r="D12" s="432"/>
      <c r="E12" s="438"/>
      <c r="F12" s="438"/>
      <c r="G12" s="438"/>
      <c r="H12" s="512"/>
      <c r="I12" s="512"/>
      <c r="J12" s="439"/>
      <c r="K12" s="431"/>
      <c r="L12" s="436"/>
    </row>
    <row r="13" spans="1:12" s="298" customFormat="1" ht="23.1" customHeight="1" x14ac:dyDescent="0.5">
      <c r="A13" s="292">
        <v>2</v>
      </c>
      <c r="B13" s="293" t="s">
        <v>655</v>
      </c>
      <c r="C13" s="293" t="s">
        <v>376</v>
      </c>
      <c r="D13" s="294" t="s">
        <v>658</v>
      </c>
      <c r="E13" s="295" t="s">
        <v>72</v>
      </c>
      <c r="F13" s="295" t="s">
        <v>72</v>
      </c>
      <c r="G13" s="295" t="s">
        <v>72</v>
      </c>
      <c r="H13" s="511">
        <v>150000</v>
      </c>
      <c r="I13" s="511" t="s">
        <v>72</v>
      </c>
      <c r="J13" s="294" t="s">
        <v>659</v>
      </c>
      <c r="K13" s="293" t="s">
        <v>112</v>
      </c>
      <c r="L13" s="297"/>
    </row>
    <row r="14" spans="1:12" s="298" customFormat="1" ht="23.1" customHeight="1" x14ac:dyDescent="0.5">
      <c r="A14" s="292"/>
      <c r="B14" s="293" t="s">
        <v>656</v>
      </c>
      <c r="C14" s="293" t="s">
        <v>66</v>
      </c>
      <c r="D14" s="294" t="s">
        <v>657</v>
      </c>
      <c r="E14" s="295"/>
      <c r="F14" s="295"/>
      <c r="G14" s="295"/>
      <c r="H14" s="511"/>
      <c r="I14" s="511"/>
      <c r="J14" s="294"/>
      <c r="K14" s="293" t="s">
        <v>382</v>
      </c>
      <c r="L14" s="297" t="s">
        <v>18</v>
      </c>
    </row>
    <row r="15" spans="1:12" s="298" customFormat="1" ht="23.1" customHeight="1" x14ac:dyDescent="0.5">
      <c r="A15" s="292"/>
      <c r="B15" s="293"/>
      <c r="C15" s="293" t="s">
        <v>377</v>
      </c>
      <c r="D15" s="294" t="s">
        <v>91</v>
      </c>
      <c r="E15" s="295"/>
      <c r="F15" s="295"/>
      <c r="G15" s="295"/>
      <c r="H15" s="511"/>
      <c r="I15" s="511"/>
      <c r="J15" s="294"/>
      <c r="K15" s="293" t="s">
        <v>67</v>
      </c>
      <c r="L15" s="297"/>
    </row>
    <row r="16" spans="1:12" s="298" customFormat="1" ht="23.1" customHeight="1" x14ac:dyDescent="0.5">
      <c r="A16" s="430"/>
      <c r="B16" s="431"/>
      <c r="C16" s="431" t="s">
        <v>28</v>
      </c>
      <c r="D16" s="432" t="s">
        <v>278</v>
      </c>
      <c r="E16" s="438"/>
      <c r="F16" s="438"/>
      <c r="G16" s="438"/>
      <c r="H16" s="512"/>
      <c r="I16" s="512"/>
      <c r="J16" s="439"/>
      <c r="K16" s="431"/>
      <c r="L16" s="436"/>
    </row>
    <row r="17" spans="1:12" s="298" customFormat="1" ht="23.1" customHeight="1" x14ac:dyDescent="0.5">
      <c r="A17" s="292">
        <v>3</v>
      </c>
      <c r="B17" s="293" t="s">
        <v>717</v>
      </c>
      <c r="C17" s="293" t="s">
        <v>376</v>
      </c>
      <c r="D17" s="294" t="s">
        <v>658</v>
      </c>
      <c r="E17" s="295" t="s">
        <v>72</v>
      </c>
      <c r="F17" s="295" t="s">
        <v>72</v>
      </c>
      <c r="G17" s="295" t="s">
        <v>72</v>
      </c>
      <c r="H17" s="511">
        <v>150000</v>
      </c>
      <c r="I17" s="511" t="s">
        <v>72</v>
      </c>
      <c r="J17" s="294" t="s">
        <v>659</v>
      </c>
      <c r="K17" s="293" t="s">
        <v>112</v>
      </c>
      <c r="L17" s="297"/>
    </row>
    <row r="18" spans="1:12" s="298" customFormat="1" ht="23.1" customHeight="1" x14ac:dyDescent="0.5">
      <c r="A18" s="292"/>
      <c r="B18" s="293" t="s">
        <v>693</v>
      </c>
      <c r="C18" s="293" t="s">
        <v>66</v>
      </c>
      <c r="D18" s="294" t="s">
        <v>657</v>
      </c>
      <c r="E18" s="295"/>
      <c r="F18" s="295"/>
      <c r="G18" s="295"/>
      <c r="H18" s="511"/>
      <c r="I18" s="511"/>
      <c r="J18" s="294"/>
      <c r="K18" s="293" t="s">
        <v>382</v>
      </c>
      <c r="L18" s="297" t="s">
        <v>18</v>
      </c>
    </row>
    <row r="19" spans="1:12" s="298" customFormat="1" ht="23.1" customHeight="1" x14ac:dyDescent="0.5">
      <c r="A19" s="292"/>
      <c r="B19" s="293"/>
      <c r="C19" s="293" t="s">
        <v>377</v>
      </c>
      <c r="D19" s="294" t="s">
        <v>91</v>
      </c>
      <c r="E19" s="295"/>
      <c r="F19" s="295"/>
      <c r="G19" s="295"/>
      <c r="H19" s="511"/>
      <c r="I19" s="511"/>
      <c r="J19" s="294"/>
      <c r="K19" s="293" t="s">
        <v>67</v>
      </c>
      <c r="L19" s="297"/>
    </row>
    <row r="20" spans="1:12" s="298" customFormat="1" ht="23.1" customHeight="1" thickBot="1" x14ac:dyDescent="0.55000000000000004">
      <c r="A20" s="292"/>
      <c r="B20" s="293"/>
      <c r="C20" s="293" t="s">
        <v>28</v>
      </c>
      <c r="D20" s="294" t="s">
        <v>278</v>
      </c>
      <c r="E20" s="295"/>
      <c r="F20" s="295"/>
      <c r="G20" s="295"/>
      <c r="H20" s="511"/>
      <c r="I20" s="511"/>
      <c r="J20" s="299"/>
      <c r="K20" s="293"/>
      <c r="L20" s="297"/>
    </row>
    <row r="21" spans="1:12" s="286" customFormat="1" ht="23.1" customHeight="1" thickBot="1" x14ac:dyDescent="0.55000000000000004">
      <c r="A21" s="638" t="s">
        <v>71</v>
      </c>
      <c r="B21" s="639"/>
      <c r="C21" s="639"/>
      <c r="D21" s="639"/>
      <c r="E21" s="466"/>
      <c r="F21" s="466"/>
      <c r="G21" s="467"/>
      <c r="H21" s="513">
        <f>SUM(H7:H20)</f>
        <v>300000</v>
      </c>
      <c r="I21" s="513">
        <f>SUM(I7:I20)</f>
        <v>150000</v>
      </c>
      <c r="J21" s="635"/>
      <c r="K21" s="636"/>
      <c r="L21" s="637"/>
    </row>
    <row r="22" spans="1:12" s="286" customFormat="1" ht="23.1" customHeight="1" x14ac:dyDescent="0.5">
      <c r="A22" s="354"/>
      <c r="B22" s="354"/>
      <c r="C22" s="354"/>
      <c r="D22" s="354"/>
      <c r="E22" s="468"/>
      <c r="F22" s="468"/>
      <c r="G22" s="469"/>
      <c r="H22" s="469"/>
      <c r="I22" s="469"/>
      <c r="J22" s="345"/>
      <c r="K22" s="345"/>
      <c r="L22" s="345"/>
    </row>
    <row r="23" spans="1:12" s="286" customFormat="1" ht="23.1" customHeight="1" x14ac:dyDescent="0.5">
      <c r="A23" s="354"/>
      <c r="B23" s="354"/>
      <c r="C23" s="354"/>
      <c r="D23" s="354"/>
      <c r="E23" s="468"/>
      <c r="F23" s="468"/>
      <c r="G23" s="469"/>
      <c r="H23" s="469"/>
      <c r="I23" s="469"/>
      <c r="J23" s="345"/>
      <c r="K23" s="345"/>
      <c r="L23" s="345"/>
    </row>
  </sheetData>
  <mergeCells count="8">
    <mergeCell ref="J21:L21"/>
    <mergeCell ref="A21:D21"/>
    <mergeCell ref="L5:L6"/>
    <mergeCell ref="A5:A6"/>
    <mergeCell ref="B5:B6"/>
    <mergeCell ref="C5:C6"/>
    <mergeCell ref="E5:I5"/>
    <mergeCell ref="K5:K6"/>
  </mergeCells>
  <pageMargins left="0.23622047244094491" right="0.11811023622047245" top="0.39370078740157483" bottom="0.51181102362204722" header="0.47244094488188981" footer="0.51181102362204722"/>
  <pageSetup paperSize="9" scale="93" firstPageNumber="92" orientation="landscape" useFirstPageNumber="1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9"/>
  <sheetViews>
    <sheetView view="pageBreakPreview" topLeftCell="A5" zoomScale="91" zoomScaleNormal="106" zoomScaleSheetLayoutView="91" workbookViewId="0">
      <selection activeCell="B16" sqref="B16"/>
    </sheetView>
  </sheetViews>
  <sheetFormatPr defaultRowHeight="23.1" customHeight="1" x14ac:dyDescent="0.2"/>
  <cols>
    <col min="1" max="1" width="3.75" customWidth="1"/>
    <col min="2" max="2" width="22.5" customWidth="1"/>
    <col min="3" max="3" width="15.375" customWidth="1"/>
    <col min="4" max="4" width="16.875" customWidth="1"/>
    <col min="5" max="9" width="9.375" customWidth="1"/>
    <col min="10" max="10" width="13.375" customWidth="1"/>
    <col min="11" max="11" width="13.75" customWidth="1"/>
    <col min="12" max="12" width="10.875" customWidth="1"/>
  </cols>
  <sheetData>
    <row r="1" spans="1:12" s="308" customFormat="1" ht="23.1" customHeight="1" x14ac:dyDescent="0.55000000000000004">
      <c r="A1" s="306" t="s">
        <v>177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</row>
    <row r="2" spans="1:12" s="308" customFormat="1" ht="23.1" customHeight="1" x14ac:dyDescent="0.55000000000000004">
      <c r="A2" s="309" t="s">
        <v>178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2" s="308" customFormat="1" ht="23.1" customHeight="1" x14ac:dyDescent="0.55000000000000004">
      <c r="A3" s="306" t="s">
        <v>179</v>
      </c>
      <c r="B3" s="310"/>
      <c r="C3" s="310"/>
      <c r="D3" s="311"/>
      <c r="E3" s="312"/>
      <c r="F3" s="312"/>
      <c r="G3" s="313"/>
      <c r="H3" s="313"/>
      <c r="I3" s="313"/>
      <c r="J3" s="313"/>
      <c r="K3" s="314"/>
      <c r="L3" s="315"/>
    </row>
    <row r="4" spans="1:12" s="308" customFormat="1" ht="23.1" customHeight="1" thickBot="1" x14ac:dyDescent="0.6">
      <c r="A4" s="317"/>
      <c r="B4" s="318" t="s">
        <v>398</v>
      </c>
      <c r="C4" s="310"/>
      <c r="D4" s="311"/>
      <c r="E4" s="312"/>
      <c r="F4" s="312"/>
      <c r="G4" s="313"/>
      <c r="H4" s="313"/>
      <c r="I4" s="313"/>
      <c r="J4" s="313"/>
      <c r="K4" s="314"/>
      <c r="L4" s="315"/>
    </row>
    <row r="5" spans="1:12" s="286" customFormat="1" ht="23.1" customHeight="1" x14ac:dyDescent="0.45">
      <c r="A5" s="623" t="s">
        <v>3</v>
      </c>
      <c r="B5" s="625" t="s">
        <v>4</v>
      </c>
      <c r="C5" s="625" t="s">
        <v>5</v>
      </c>
      <c r="D5" s="287" t="s">
        <v>6</v>
      </c>
      <c r="E5" s="627" t="s">
        <v>53</v>
      </c>
      <c r="F5" s="627"/>
      <c r="G5" s="627"/>
      <c r="H5" s="627"/>
      <c r="I5" s="627"/>
      <c r="J5" s="287" t="s">
        <v>8</v>
      </c>
      <c r="K5" s="628" t="s">
        <v>9</v>
      </c>
      <c r="L5" s="621" t="s">
        <v>10</v>
      </c>
    </row>
    <row r="6" spans="1:12" s="286" customFormat="1" ht="23.1" customHeight="1" thickBot="1" x14ac:dyDescent="0.5">
      <c r="A6" s="624"/>
      <c r="B6" s="626"/>
      <c r="C6" s="626"/>
      <c r="D6" s="288" t="s">
        <v>11</v>
      </c>
      <c r="E6" s="289" t="s">
        <v>12</v>
      </c>
      <c r="F6" s="289" t="s">
        <v>13</v>
      </c>
      <c r="G6" s="290" t="s">
        <v>14</v>
      </c>
      <c r="H6" s="290" t="s">
        <v>15</v>
      </c>
      <c r="I6" s="290" t="s">
        <v>98</v>
      </c>
      <c r="J6" s="291" t="s">
        <v>16</v>
      </c>
      <c r="K6" s="629"/>
      <c r="L6" s="622"/>
    </row>
    <row r="7" spans="1:12" s="298" customFormat="1" ht="23.1" customHeight="1" x14ac:dyDescent="0.5">
      <c r="A7" s="292">
        <v>1</v>
      </c>
      <c r="B7" s="293" t="s">
        <v>679</v>
      </c>
      <c r="C7" s="293" t="s">
        <v>399</v>
      </c>
      <c r="D7" s="294" t="s">
        <v>570</v>
      </c>
      <c r="E7" s="284" t="s">
        <v>72</v>
      </c>
      <c r="F7" s="284" t="s">
        <v>72</v>
      </c>
      <c r="G7" s="284" t="s">
        <v>72</v>
      </c>
      <c r="H7" s="284">
        <v>1200000</v>
      </c>
      <c r="I7" s="284" t="s">
        <v>72</v>
      </c>
      <c r="J7" s="294" t="s">
        <v>404</v>
      </c>
      <c r="K7" s="296" t="s">
        <v>402</v>
      </c>
      <c r="L7" s="297"/>
    </row>
    <row r="8" spans="1:12" s="298" customFormat="1" ht="23.1" customHeight="1" x14ac:dyDescent="0.5">
      <c r="A8" s="292"/>
      <c r="B8" s="293" t="s">
        <v>680</v>
      </c>
      <c r="C8" s="293" t="s">
        <v>400</v>
      </c>
      <c r="D8" s="299" t="s">
        <v>569</v>
      </c>
      <c r="E8" s="284"/>
      <c r="F8" s="284"/>
      <c r="G8" s="284"/>
      <c r="H8" s="284"/>
      <c r="I8" s="284"/>
      <c r="J8" s="294" t="s">
        <v>36</v>
      </c>
      <c r="K8" s="293" t="s">
        <v>403</v>
      </c>
      <c r="L8" s="297" t="s">
        <v>18</v>
      </c>
    </row>
    <row r="9" spans="1:12" s="298" customFormat="1" ht="23.1" customHeight="1" x14ac:dyDescent="0.5">
      <c r="A9" s="292"/>
      <c r="B9" s="293" t="s">
        <v>681</v>
      </c>
      <c r="C9" s="293" t="s">
        <v>401</v>
      </c>
      <c r="D9" s="294" t="s">
        <v>1394</v>
      </c>
      <c r="E9" s="284"/>
      <c r="F9" s="284"/>
      <c r="G9" s="284"/>
      <c r="H9" s="284"/>
      <c r="I9" s="284"/>
      <c r="J9" s="294"/>
      <c r="K9" s="293" t="s">
        <v>137</v>
      </c>
      <c r="L9" s="297"/>
    </row>
    <row r="10" spans="1:12" s="298" customFormat="1" ht="23.1" customHeight="1" x14ac:dyDescent="0.5">
      <c r="A10" s="292"/>
      <c r="B10" s="293"/>
      <c r="C10" s="293"/>
      <c r="D10" s="294" t="s">
        <v>91</v>
      </c>
      <c r="E10" s="284"/>
      <c r="F10" s="284"/>
      <c r="G10" s="284"/>
      <c r="H10" s="284"/>
      <c r="I10" s="284"/>
      <c r="J10" s="299"/>
      <c r="K10" s="293"/>
      <c r="L10" s="297"/>
    </row>
    <row r="11" spans="1:12" s="298" customFormat="1" ht="23.1" customHeight="1" x14ac:dyDescent="0.5">
      <c r="A11" s="430"/>
      <c r="B11" s="431"/>
      <c r="C11" s="431"/>
      <c r="D11" s="432" t="s">
        <v>278</v>
      </c>
      <c r="E11" s="514"/>
      <c r="F11" s="514"/>
      <c r="G11" s="514"/>
      <c r="H11" s="514"/>
      <c r="I11" s="514"/>
      <c r="J11" s="439"/>
      <c r="K11" s="431"/>
      <c r="L11" s="436"/>
    </row>
    <row r="12" spans="1:12" s="298" customFormat="1" ht="23.1" customHeight="1" x14ac:dyDescent="0.5">
      <c r="A12" s="292">
        <v>2</v>
      </c>
      <c r="B12" s="293" t="s">
        <v>682</v>
      </c>
      <c r="C12" s="293" t="s">
        <v>1505</v>
      </c>
      <c r="D12" s="294" t="s">
        <v>684</v>
      </c>
      <c r="E12" s="284" t="s">
        <v>72</v>
      </c>
      <c r="F12" s="284" t="s">
        <v>72</v>
      </c>
      <c r="G12" s="284" t="s">
        <v>72</v>
      </c>
      <c r="H12" s="284" t="s">
        <v>72</v>
      </c>
      <c r="I12" s="284">
        <v>80000</v>
      </c>
      <c r="J12" s="294" t="s">
        <v>1507</v>
      </c>
      <c r="K12" s="293" t="s">
        <v>1508</v>
      </c>
      <c r="L12" s="297"/>
    </row>
    <row r="13" spans="1:12" s="298" customFormat="1" ht="23.1" customHeight="1" x14ac:dyDescent="0.5">
      <c r="A13" s="292"/>
      <c r="B13" s="293" t="s">
        <v>683</v>
      </c>
      <c r="C13" s="293" t="s">
        <v>1506</v>
      </c>
      <c r="D13" s="294" t="s">
        <v>871</v>
      </c>
      <c r="E13" s="284"/>
      <c r="F13" s="284"/>
      <c r="G13" s="284"/>
      <c r="H13" s="284"/>
      <c r="I13" s="284"/>
      <c r="J13" s="294" t="s">
        <v>108</v>
      </c>
      <c r="K13" s="293" t="s">
        <v>1509</v>
      </c>
      <c r="L13" s="297" t="s">
        <v>18</v>
      </c>
    </row>
    <row r="14" spans="1:12" s="298" customFormat="1" ht="23.1" customHeight="1" x14ac:dyDescent="0.5">
      <c r="A14" s="292"/>
      <c r="B14" s="293"/>
      <c r="C14" s="293"/>
      <c r="D14" s="294" t="s">
        <v>685</v>
      </c>
      <c r="E14" s="284"/>
      <c r="F14" s="284"/>
      <c r="G14" s="284"/>
      <c r="H14" s="284"/>
      <c r="I14" s="284"/>
      <c r="J14" s="294" t="s">
        <v>121</v>
      </c>
      <c r="K14" s="293" t="s">
        <v>1510</v>
      </c>
      <c r="L14" s="297"/>
    </row>
    <row r="15" spans="1:12" s="298" customFormat="1" ht="23.1" customHeight="1" x14ac:dyDescent="0.5">
      <c r="A15" s="292"/>
      <c r="B15" s="293"/>
      <c r="C15" s="293"/>
      <c r="D15" s="294" t="s">
        <v>652</v>
      </c>
      <c r="E15" s="284"/>
      <c r="F15" s="284"/>
      <c r="G15" s="284"/>
      <c r="H15" s="284"/>
      <c r="I15" s="284"/>
      <c r="J15" s="299"/>
      <c r="K15" s="293"/>
      <c r="L15" s="297"/>
    </row>
    <row r="16" spans="1:12" s="298" customFormat="1" ht="23.1" customHeight="1" x14ac:dyDescent="0.5">
      <c r="A16" s="430"/>
      <c r="B16" s="431"/>
      <c r="C16" s="431"/>
      <c r="D16" s="432" t="s">
        <v>74</v>
      </c>
      <c r="E16" s="514"/>
      <c r="F16" s="514"/>
      <c r="G16" s="514"/>
      <c r="H16" s="514"/>
      <c r="I16" s="514"/>
      <c r="J16" s="439"/>
      <c r="K16" s="431"/>
      <c r="L16" s="436"/>
    </row>
    <row r="17" spans="1:12" s="286" customFormat="1" ht="23.1" customHeight="1" x14ac:dyDescent="0.45">
      <c r="A17" s="292">
        <v>3</v>
      </c>
      <c r="B17" s="293" t="s">
        <v>1333</v>
      </c>
      <c r="C17" s="293" t="s">
        <v>1336</v>
      </c>
      <c r="D17" s="294" t="s">
        <v>1324</v>
      </c>
      <c r="E17" s="511" t="s">
        <v>72</v>
      </c>
      <c r="F17" s="511" t="s">
        <v>72</v>
      </c>
      <c r="G17" s="511" t="s">
        <v>72</v>
      </c>
      <c r="H17" s="511">
        <v>500000</v>
      </c>
      <c r="I17" s="511">
        <v>500000</v>
      </c>
      <c r="J17" s="294" t="s">
        <v>1325</v>
      </c>
      <c r="K17" s="294" t="s">
        <v>1325</v>
      </c>
      <c r="L17" s="297" t="s">
        <v>18</v>
      </c>
    </row>
    <row r="18" spans="1:12" s="286" customFormat="1" ht="23.1" customHeight="1" x14ac:dyDescent="0.45">
      <c r="A18" s="292"/>
      <c r="B18" s="293" t="s">
        <v>1335</v>
      </c>
      <c r="C18" s="293" t="s">
        <v>1337</v>
      </c>
      <c r="D18" s="294" t="s">
        <v>1343</v>
      </c>
      <c r="E18" s="511"/>
      <c r="F18" s="511"/>
      <c r="G18" s="511"/>
      <c r="H18" s="511"/>
      <c r="I18" s="511"/>
      <c r="J18" s="294" t="s">
        <v>1346</v>
      </c>
      <c r="K18" s="294" t="s">
        <v>1346</v>
      </c>
      <c r="L18" s="297"/>
    </row>
    <row r="19" spans="1:12" s="286" customFormat="1" ht="23.1" customHeight="1" x14ac:dyDescent="0.45">
      <c r="A19" s="292"/>
      <c r="B19" s="293"/>
      <c r="C19" s="293" t="s">
        <v>1338</v>
      </c>
      <c r="D19" s="294" t="s">
        <v>1344</v>
      </c>
      <c r="E19" s="511"/>
      <c r="F19" s="511"/>
      <c r="G19" s="511"/>
      <c r="H19" s="511"/>
      <c r="I19" s="511"/>
      <c r="J19" s="294" t="s">
        <v>1347</v>
      </c>
      <c r="K19" s="294" t="s">
        <v>1347</v>
      </c>
      <c r="L19" s="297"/>
    </row>
    <row r="20" spans="1:12" s="286" customFormat="1" ht="23.1" customHeight="1" x14ac:dyDescent="0.45">
      <c r="A20" s="292"/>
      <c r="B20" s="293"/>
      <c r="C20" s="293" t="s">
        <v>1339</v>
      </c>
      <c r="D20" s="294" t="s">
        <v>1345</v>
      </c>
      <c r="E20" s="511"/>
      <c r="F20" s="511"/>
      <c r="G20" s="511"/>
      <c r="H20" s="511"/>
      <c r="I20" s="511"/>
      <c r="J20" s="294" t="s">
        <v>1334</v>
      </c>
      <c r="K20" s="294" t="s">
        <v>1334</v>
      </c>
      <c r="L20" s="297"/>
    </row>
    <row r="21" spans="1:12" s="286" customFormat="1" ht="23.1" customHeight="1" x14ac:dyDescent="0.45">
      <c r="A21" s="292"/>
      <c r="B21" s="293"/>
      <c r="C21" s="293" t="s">
        <v>1340</v>
      </c>
      <c r="D21" s="294"/>
      <c r="E21" s="511"/>
      <c r="F21" s="511"/>
      <c r="G21" s="511"/>
      <c r="H21" s="511"/>
      <c r="I21" s="511"/>
      <c r="J21" s="294"/>
      <c r="K21" s="365"/>
      <c r="L21" s="297"/>
    </row>
    <row r="22" spans="1:12" s="286" customFormat="1" ht="23.1" customHeight="1" x14ac:dyDescent="0.45">
      <c r="A22" s="292"/>
      <c r="B22" s="293"/>
      <c r="C22" s="293" t="s">
        <v>1341</v>
      </c>
      <c r="D22" s="294"/>
      <c r="E22" s="511"/>
      <c r="F22" s="511"/>
      <c r="G22" s="511"/>
      <c r="H22" s="511"/>
      <c r="I22" s="511"/>
      <c r="J22" s="294"/>
      <c r="K22" s="365"/>
      <c r="L22" s="297"/>
    </row>
    <row r="23" spans="1:12" s="286" customFormat="1" ht="23.1" customHeight="1" thickBot="1" x14ac:dyDescent="0.5">
      <c r="A23" s="292"/>
      <c r="B23" s="293"/>
      <c r="C23" s="293" t="s">
        <v>1342</v>
      </c>
      <c r="D23" s="294"/>
      <c r="E23" s="511"/>
      <c r="F23" s="511"/>
      <c r="G23" s="511"/>
      <c r="H23" s="511"/>
      <c r="I23" s="511"/>
      <c r="J23" s="294"/>
      <c r="K23" s="365"/>
      <c r="L23" s="297"/>
    </row>
    <row r="24" spans="1:12" s="5" customFormat="1" ht="23.1" customHeight="1" thickBot="1" x14ac:dyDescent="0.55000000000000004">
      <c r="A24" s="640" t="s">
        <v>71</v>
      </c>
      <c r="B24" s="641"/>
      <c r="C24" s="641"/>
      <c r="D24" s="641"/>
      <c r="E24" s="515"/>
      <c r="F24" s="515"/>
      <c r="G24" s="515"/>
      <c r="H24" s="515">
        <f>SUM(H7:H23)</f>
        <v>1700000</v>
      </c>
      <c r="I24" s="515">
        <f>SUM(I7:I23)</f>
        <v>580000</v>
      </c>
      <c r="J24" s="642"/>
      <c r="K24" s="643"/>
      <c r="L24" s="644"/>
    </row>
    <row r="25" spans="1:12" s="5" customFormat="1" ht="23.1" customHeight="1" x14ac:dyDescent="0.5">
      <c r="A25" s="190"/>
      <c r="B25" s="190"/>
      <c r="C25" s="190"/>
      <c r="D25" s="190"/>
      <c r="E25" s="191"/>
      <c r="F25" s="191"/>
      <c r="G25" s="244"/>
      <c r="H25" s="244"/>
      <c r="I25" s="244"/>
      <c r="J25" s="96"/>
      <c r="K25" s="96"/>
      <c r="L25" s="96"/>
    </row>
    <row r="26" spans="1:12" s="5" customFormat="1" ht="23.1" customHeight="1" x14ac:dyDescent="0.5">
      <c r="A26" s="190"/>
      <c r="B26" s="190"/>
      <c r="C26" s="190"/>
      <c r="D26" s="190"/>
      <c r="E26" s="191"/>
      <c r="F26" s="191"/>
      <c r="G26" s="244"/>
      <c r="H26" s="244"/>
      <c r="I26" s="244"/>
      <c r="J26" s="96"/>
      <c r="K26" s="96"/>
      <c r="L26" s="96"/>
    </row>
    <row r="27" spans="1:12" s="5" customFormat="1" ht="23.1" customHeight="1" x14ac:dyDescent="0.5">
      <c r="A27" s="190"/>
      <c r="B27" s="190"/>
      <c r="C27" s="190"/>
      <c r="D27" s="190"/>
      <c r="E27" s="191"/>
      <c r="F27" s="191"/>
      <c r="G27" s="244"/>
      <c r="H27" s="244"/>
      <c r="I27" s="244"/>
      <c r="J27" s="96"/>
      <c r="K27" s="96"/>
      <c r="L27" s="96"/>
    </row>
    <row r="28" spans="1:12" s="5" customFormat="1" ht="23.1" customHeight="1" x14ac:dyDescent="0.5">
      <c r="A28" s="190"/>
      <c r="B28" s="190"/>
      <c r="C28" s="190"/>
      <c r="D28" s="190"/>
      <c r="E28" s="191"/>
      <c r="F28" s="191"/>
      <c r="G28" s="244"/>
      <c r="H28" s="244"/>
      <c r="I28" s="244"/>
      <c r="J28" s="96"/>
      <c r="K28" s="96"/>
      <c r="L28" s="96"/>
    </row>
    <row r="29" spans="1:12" s="5" customFormat="1" ht="23.1" customHeight="1" x14ac:dyDescent="0.5">
      <c r="A29" s="190"/>
      <c r="B29" s="190"/>
      <c r="C29" s="190"/>
      <c r="D29" s="190"/>
      <c r="E29" s="191"/>
      <c r="F29" s="191"/>
      <c r="G29" s="244"/>
      <c r="H29" s="244"/>
      <c r="I29" s="244"/>
      <c r="J29" s="96"/>
      <c r="K29" s="96"/>
      <c r="L29" s="96"/>
    </row>
    <row r="30" spans="1:12" s="5" customFormat="1" ht="23.1" customHeight="1" x14ac:dyDescent="0.5">
      <c r="A30" s="190"/>
      <c r="B30" s="190"/>
      <c r="C30" s="190"/>
      <c r="D30" s="190"/>
      <c r="E30" s="191"/>
      <c r="F30" s="191"/>
      <c r="G30" s="244"/>
      <c r="H30" s="244"/>
      <c r="I30" s="244"/>
      <c r="J30" s="96"/>
      <c r="K30" s="96"/>
      <c r="L30" s="96"/>
    </row>
    <row r="31" spans="1:12" s="5" customFormat="1" ht="23.1" customHeight="1" x14ac:dyDescent="0.5">
      <c r="A31" s="190"/>
      <c r="B31" s="190"/>
      <c r="C31" s="190"/>
      <c r="D31" s="190"/>
      <c r="E31" s="191"/>
      <c r="F31" s="191"/>
      <c r="G31" s="244"/>
      <c r="H31" s="244"/>
      <c r="I31" s="244"/>
      <c r="J31" s="96"/>
      <c r="K31" s="96"/>
      <c r="L31" s="96"/>
    </row>
    <row r="32" spans="1:12" s="5" customFormat="1" ht="23.1" customHeight="1" x14ac:dyDescent="0.5">
      <c r="A32" s="190"/>
      <c r="B32" s="190"/>
      <c r="C32" s="190"/>
      <c r="D32" s="190"/>
      <c r="E32" s="191"/>
      <c r="F32" s="191"/>
      <c r="G32" s="244"/>
      <c r="H32" s="244"/>
      <c r="I32" s="244"/>
      <c r="J32" s="96"/>
      <c r="K32" s="96"/>
      <c r="L32" s="96"/>
    </row>
    <row r="33" spans="1:12" s="5" customFormat="1" ht="23.1" customHeight="1" x14ac:dyDescent="0.5">
      <c r="A33" s="190"/>
      <c r="B33" s="190"/>
      <c r="C33" s="190"/>
      <c r="D33" s="190"/>
      <c r="E33" s="191"/>
      <c r="F33" s="191"/>
      <c r="G33" s="244"/>
      <c r="H33" s="244"/>
      <c r="I33" s="244"/>
      <c r="J33" s="96"/>
      <c r="K33" s="96"/>
      <c r="L33" s="96"/>
    </row>
    <row r="34" spans="1:12" s="5" customFormat="1" ht="23.1" customHeight="1" x14ac:dyDescent="0.5">
      <c r="A34" s="190"/>
      <c r="B34" s="190"/>
      <c r="C34" s="190"/>
      <c r="D34" s="190"/>
      <c r="E34" s="191"/>
      <c r="F34" s="191"/>
      <c r="G34" s="244"/>
      <c r="H34" s="244"/>
      <c r="I34" s="244"/>
      <c r="J34" s="96"/>
      <c r="K34" s="96"/>
      <c r="L34" s="96"/>
    </row>
    <row r="35" spans="1:12" s="5" customFormat="1" ht="23.1" customHeight="1" x14ac:dyDescent="0.5">
      <c r="A35" s="190"/>
      <c r="B35" s="190"/>
      <c r="C35" s="190"/>
      <c r="D35" s="190"/>
      <c r="E35" s="191"/>
      <c r="F35" s="191"/>
      <c r="G35" s="244"/>
      <c r="H35" s="244"/>
      <c r="I35" s="244"/>
      <c r="J35" s="96"/>
      <c r="K35" s="96"/>
      <c r="L35" s="96"/>
    </row>
    <row r="36" spans="1:12" s="5" customFormat="1" ht="23.1" customHeight="1" x14ac:dyDescent="0.5">
      <c r="A36" s="190"/>
      <c r="B36" s="190"/>
      <c r="C36" s="190"/>
      <c r="D36" s="190"/>
      <c r="E36" s="191"/>
      <c r="F36" s="191"/>
      <c r="G36" s="244"/>
      <c r="H36" s="244"/>
      <c r="I36" s="244"/>
      <c r="J36" s="96"/>
      <c r="K36" s="96"/>
      <c r="L36" s="96"/>
    </row>
    <row r="37" spans="1:12" s="5" customFormat="1" ht="23.1" customHeight="1" x14ac:dyDescent="0.5">
      <c r="A37" s="190"/>
      <c r="B37" s="190"/>
      <c r="C37" s="190"/>
      <c r="D37" s="190"/>
      <c r="E37" s="191"/>
      <c r="F37" s="191"/>
      <c r="G37" s="244"/>
      <c r="H37" s="244"/>
      <c r="I37" s="244"/>
      <c r="J37" s="96"/>
      <c r="K37" s="96"/>
      <c r="L37" s="96"/>
    </row>
    <row r="38" spans="1:12" s="5" customFormat="1" ht="23.1" customHeight="1" x14ac:dyDescent="0.5">
      <c r="A38" s="190"/>
      <c r="B38" s="190"/>
      <c r="C38" s="190"/>
      <c r="D38" s="190"/>
      <c r="E38" s="191"/>
      <c r="F38" s="191"/>
      <c r="G38" s="244"/>
      <c r="H38" s="244"/>
      <c r="I38" s="244"/>
      <c r="J38" s="96"/>
      <c r="K38" s="96"/>
      <c r="L38" s="96"/>
    </row>
    <row r="39" spans="1:12" s="5" customFormat="1" ht="23.1" customHeight="1" x14ac:dyDescent="0.5">
      <c r="A39" s="190"/>
      <c r="B39" s="190"/>
      <c r="C39" s="190"/>
      <c r="D39" s="190"/>
      <c r="E39" s="191"/>
      <c r="F39" s="191"/>
      <c r="G39" s="244"/>
      <c r="H39" s="244"/>
      <c r="I39" s="244"/>
      <c r="J39" s="96"/>
      <c r="K39" s="96"/>
      <c r="L39" s="96"/>
    </row>
  </sheetData>
  <mergeCells count="8">
    <mergeCell ref="A24:D24"/>
    <mergeCell ref="J24:L24"/>
    <mergeCell ref="A5:A6"/>
    <mergeCell ref="B5:B6"/>
    <mergeCell ref="C5:C6"/>
    <mergeCell ref="E5:I5"/>
    <mergeCell ref="K5:K6"/>
    <mergeCell ref="L5:L6"/>
  </mergeCells>
  <pageMargins left="0.35433070866141736" right="0.15748031496062992" top="0.43307086614173229" bottom="0.47244094488188981" header="0.31496062992125984" footer="0.31496062992125984"/>
  <pageSetup paperSize="9" scale="93" firstPageNumber="93" orientation="landscape" useFirstPageNumber="1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view="pageBreakPreview" zoomScale="106" zoomScaleSheetLayoutView="106" workbookViewId="0">
      <selection activeCell="F10" sqref="F10"/>
    </sheetView>
  </sheetViews>
  <sheetFormatPr defaultRowHeight="23.1" customHeight="1" x14ac:dyDescent="0.2"/>
  <cols>
    <col min="1" max="1" width="3.75" customWidth="1"/>
    <col min="2" max="2" width="23.5" customWidth="1"/>
    <col min="3" max="3" width="16" customWidth="1"/>
    <col min="4" max="4" width="16.5" customWidth="1"/>
    <col min="5" max="9" width="9.5" customWidth="1"/>
    <col min="10" max="10" width="13.25" customWidth="1"/>
    <col min="11" max="11" width="13.125" customWidth="1"/>
    <col min="12" max="12" width="10.125" customWidth="1"/>
  </cols>
  <sheetData>
    <row r="1" spans="1:12" s="5" customFormat="1" ht="23.1" customHeight="1" x14ac:dyDescent="0.5">
      <c r="A1" s="87" t="s">
        <v>180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s="5" customFormat="1" ht="23.1" customHeight="1" x14ac:dyDescent="0.5">
      <c r="A2" s="89" t="s">
        <v>181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s="5" customFormat="1" ht="23.1" customHeight="1" x14ac:dyDescent="0.5">
      <c r="A3" s="87" t="s">
        <v>182</v>
      </c>
      <c r="B3" s="55"/>
      <c r="C3" s="55"/>
      <c r="D3" s="50"/>
      <c r="E3" s="76"/>
      <c r="F3" s="76"/>
      <c r="G3" s="90"/>
      <c r="H3" s="90"/>
      <c r="I3" s="90"/>
      <c r="J3" s="90"/>
      <c r="K3" s="66"/>
      <c r="L3" s="74"/>
    </row>
    <row r="4" spans="1:12" s="45" customFormat="1" ht="22.5" customHeight="1" thickBot="1" x14ac:dyDescent="0.25">
      <c r="A4" s="25"/>
      <c r="B4" s="98" t="s">
        <v>110</v>
      </c>
      <c r="C4" s="55"/>
      <c r="D4" s="26"/>
      <c r="E4" s="51"/>
      <c r="F4" s="51"/>
      <c r="G4" s="73"/>
      <c r="H4" s="73"/>
      <c r="I4" s="73"/>
      <c r="J4" s="27"/>
      <c r="K4" s="66"/>
      <c r="L4" s="50"/>
    </row>
    <row r="5" spans="1:12" s="5" customFormat="1" ht="23.1" customHeight="1" x14ac:dyDescent="0.45">
      <c r="A5" s="615" t="s">
        <v>3</v>
      </c>
      <c r="B5" s="617" t="s">
        <v>4</v>
      </c>
      <c r="C5" s="617" t="s">
        <v>5</v>
      </c>
      <c r="D5" s="214" t="s">
        <v>6</v>
      </c>
      <c r="E5" s="596" t="s">
        <v>53</v>
      </c>
      <c r="F5" s="596"/>
      <c r="G5" s="596"/>
      <c r="H5" s="596"/>
      <c r="I5" s="596"/>
      <c r="J5" s="214" t="s">
        <v>8</v>
      </c>
      <c r="K5" s="619" t="s">
        <v>9</v>
      </c>
      <c r="L5" s="613" t="s">
        <v>10</v>
      </c>
    </row>
    <row r="6" spans="1:12" s="5" customFormat="1" ht="23.1" customHeight="1" thickBot="1" x14ac:dyDescent="0.5">
      <c r="A6" s="616"/>
      <c r="B6" s="618"/>
      <c r="C6" s="618"/>
      <c r="D6" s="215" t="s">
        <v>11</v>
      </c>
      <c r="E6" s="6" t="s">
        <v>12</v>
      </c>
      <c r="F6" s="6" t="s">
        <v>13</v>
      </c>
      <c r="G6" s="7" t="s">
        <v>14</v>
      </c>
      <c r="H6" s="7" t="s">
        <v>15</v>
      </c>
      <c r="I6" s="7" t="s">
        <v>98</v>
      </c>
      <c r="J6" s="8" t="s">
        <v>16</v>
      </c>
      <c r="K6" s="620"/>
      <c r="L6" s="614"/>
    </row>
    <row r="7" spans="1:12" s="5" customFormat="1" ht="23.1" customHeight="1" x14ac:dyDescent="0.45">
      <c r="A7" s="199">
        <v>1</v>
      </c>
      <c r="B7" s="16" t="s">
        <v>827</v>
      </c>
      <c r="C7" s="16" t="s">
        <v>828</v>
      </c>
      <c r="D7" s="233" t="s">
        <v>832</v>
      </c>
      <c r="E7" s="284" t="s">
        <v>72</v>
      </c>
      <c r="F7" s="284" t="s">
        <v>72</v>
      </c>
      <c r="G7" s="284" t="s">
        <v>72</v>
      </c>
      <c r="H7" s="284">
        <v>69000</v>
      </c>
      <c r="I7" s="284" t="s">
        <v>72</v>
      </c>
      <c r="J7" s="233" t="s">
        <v>1326</v>
      </c>
      <c r="K7" s="56" t="s">
        <v>835</v>
      </c>
      <c r="L7" s="57" t="s">
        <v>18</v>
      </c>
    </row>
    <row r="8" spans="1:12" s="5" customFormat="1" ht="23.1" customHeight="1" x14ac:dyDescent="0.45">
      <c r="A8" s="199"/>
      <c r="B8" s="16" t="s">
        <v>1279</v>
      </c>
      <c r="C8" s="16" t="s">
        <v>829</v>
      </c>
      <c r="D8" s="11" t="s">
        <v>833</v>
      </c>
      <c r="E8" s="284"/>
      <c r="F8" s="284"/>
      <c r="G8" s="284"/>
      <c r="H8" s="284"/>
      <c r="I8" s="284"/>
      <c r="J8" s="11" t="s">
        <v>1231</v>
      </c>
      <c r="K8" s="56" t="s">
        <v>836</v>
      </c>
      <c r="L8" s="57"/>
    </row>
    <row r="9" spans="1:12" s="5" customFormat="1" ht="23.1" customHeight="1" x14ac:dyDescent="0.45">
      <c r="A9" s="199"/>
      <c r="B9" s="16" t="s">
        <v>803</v>
      </c>
      <c r="C9" s="203" t="s">
        <v>830</v>
      </c>
      <c r="D9" s="53" t="s">
        <v>834</v>
      </c>
      <c r="E9" s="284"/>
      <c r="F9" s="284"/>
      <c r="G9" s="284"/>
      <c r="H9" s="284"/>
      <c r="I9" s="284"/>
      <c r="J9" s="11" t="s">
        <v>1230</v>
      </c>
      <c r="K9" s="204" t="s">
        <v>830</v>
      </c>
      <c r="L9" s="57"/>
    </row>
    <row r="10" spans="1:12" s="5" customFormat="1" ht="23.1" customHeight="1" x14ac:dyDescent="0.45">
      <c r="A10" s="199"/>
      <c r="B10" s="16"/>
      <c r="C10" s="12" t="s">
        <v>831</v>
      </c>
      <c r="D10" s="233" t="s">
        <v>91</v>
      </c>
      <c r="E10" s="284"/>
      <c r="F10" s="284"/>
      <c r="G10" s="284"/>
      <c r="H10" s="284"/>
      <c r="I10" s="284"/>
      <c r="J10" s="11"/>
      <c r="K10" s="56" t="s">
        <v>831</v>
      </c>
      <c r="L10" s="57"/>
    </row>
    <row r="11" spans="1:12" s="5" customFormat="1" ht="23.1" customHeight="1" thickBot="1" x14ac:dyDescent="0.5">
      <c r="A11" s="29"/>
      <c r="B11" s="38"/>
      <c r="C11" s="236"/>
      <c r="D11" s="17" t="s">
        <v>278</v>
      </c>
      <c r="E11" s="514"/>
      <c r="F11" s="514"/>
      <c r="G11" s="514"/>
      <c r="H11" s="514"/>
      <c r="I11" s="514"/>
      <c r="J11" s="17"/>
      <c r="K11" s="184"/>
      <c r="L11" s="59"/>
    </row>
    <row r="12" spans="1:12" s="5" customFormat="1" ht="23.1" customHeight="1" thickBot="1" x14ac:dyDescent="0.5">
      <c r="A12" s="630" t="s">
        <v>73</v>
      </c>
      <c r="B12" s="645"/>
      <c r="C12" s="645"/>
      <c r="D12" s="645"/>
      <c r="E12" s="519">
        <f>SUM(E7:E11)</f>
        <v>0</v>
      </c>
      <c r="F12" s="519">
        <f>SUM(F7:F11)</f>
        <v>0</v>
      </c>
      <c r="G12" s="519">
        <f>SUM(G7:G11)</f>
        <v>0</v>
      </c>
      <c r="H12" s="510">
        <f>SUM(H7:H11)</f>
        <v>69000</v>
      </c>
      <c r="I12" s="510">
        <f>SUM(I7:I11)</f>
        <v>0</v>
      </c>
      <c r="J12" s="646"/>
      <c r="K12" s="646"/>
      <c r="L12" s="647"/>
    </row>
    <row r="13" spans="1:12" s="5" customFormat="1" ht="23.1" customHeight="1" x14ac:dyDescent="0.45">
      <c r="A13" s="25"/>
      <c r="B13" s="55"/>
      <c r="C13" s="55"/>
      <c r="D13" s="26"/>
      <c r="E13" s="83"/>
      <c r="F13" s="93"/>
      <c r="G13" s="93"/>
      <c r="H13" s="93"/>
      <c r="I13" s="93"/>
      <c r="J13" s="26"/>
      <c r="K13" s="66"/>
      <c r="L13" s="50"/>
    </row>
    <row r="14" spans="1:12" s="45" customFormat="1" ht="23.1" customHeight="1" x14ac:dyDescent="0.2">
      <c r="A14" s="25"/>
      <c r="B14" s="75"/>
      <c r="C14" s="55"/>
      <c r="D14" s="26"/>
      <c r="E14" s="51"/>
      <c r="F14" s="51"/>
      <c r="G14" s="73"/>
      <c r="H14" s="73"/>
      <c r="I14" s="73"/>
      <c r="J14" s="27"/>
      <c r="K14" s="66"/>
      <c r="L14" s="50"/>
    </row>
    <row r="15" spans="1:12" s="45" customFormat="1" ht="22.5" customHeight="1" x14ac:dyDescent="0.2">
      <c r="A15" s="25"/>
      <c r="B15" s="98"/>
      <c r="C15" s="55"/>
      <c r="D15" s="26"/>
      <c r="E15" s="51"/>
      <c r="F15" s="51"/>
      <c r="G15" s="73"/>
      <c r="H15" s="73"/>
      <c r="I15" s="73"/>
      <c r="J15" s="27"/>
      <c r="K15" s="66"/>
      <c r="L15" s="50"/>
    </row>
    <row r="16" spans="1:12" s="45" customFormat="1" ht="23.1" customHeight="1" x14ac:dyDescent="0.2">
      <c r="A16" s="25"/>
      <c r="B16" s="55"/>
      <c r="C16" s="55"/>
      <c r="D16" s="26"/>
      <c r="E16" s="51"/>
      <c r="F16" s="51"/>
      <c r="G16" s="73"/>
      <c r="H16" s="73"/>
      <c r="I16" s="73"/>
      <c r="J16" s="27"/>
      <c r="K16" s="66"/>
      <c r="L16" s="50"/>
    </row>
    <row r="17" spans="1:12" s="45" customFormat="1" ht="23.1" customHeight="1" x14ac:dyDescent="0.2">
      <c r="A17" s="25"/>
      <c r="B17" s="55"/>
      <c r="C17" s="55"/>
      <c r="D17" s="26"/>
      <c r="E17" s="51"/>
      <c r="F17" s="51"/>
      <c r="G17" s="73"/>
      <c r="H17" s="73"/>
      <c r="I17" s="73"/>
      <c r="J17" s="27"/>
      <c r="K17" s="66"/>
      <c r="L17" s="50"/>
    </row>
    <row r="18" spans="1:12" s="45" customFormat="1" ht="23.1" customHeight="1" x14ac:dyDescent="0.2">
      <c r="A18" s="25"/>
      <c r="B18" s="55"/>
      <c r="C18" s="55"/>
      <c r="D18" s="26"/>
      <c r="E18" s="51"/>
      <c r="F18" s="51"/>
      <c r="G18" s="73"/>
      <c r="H18" s="73"/>
      <c r="I18" s="73"/>
      <c r="J18" s="27"/>
      <c r="K18" s="66"/>
      <c r="L18" s="50"/>
    </row>
    <row r="19" spans="1:12" s="45" customFormat="1" ht="23.1" customHeight="1" x14ac:dyDescent="0.2">
      <c r="A19" s="25"/>
      <c r="B19" s="55"/>
      <c r="C19" s="55"/>
      <c r="D19" s="26"/>
      <c r="E19" s="51"/>
      <c r="F19" s="51"/>
      <c r="G19" s="73"/>
      <c r="H19" s="73"/>
      <c r="I19" s="73"/>
      <c r="J19" s="27"/>
      <c r="K19" s="66"/>
      <c r="L19" s="50"/>
    </row>
    <row r="20" spans="1:12" s="45" customFormat="1" ht="23.1" customHeight="1" x14ac:dyDescent="0.2">
      <c r="A20" s="25"/>
      <c r="B20" s="55"/>
      <c r="C20" s="55"/>
      <c r="D20" s="26"/>
      <c r="E20" s="51"/>
      <c r="F20" s="51"/>
      <c r="G20" s="73"/>
      <c r="H20" s="73"/>
      <c r="I20" s="73"/>
      <c r="J20" s="27"/>
      <c r="K20" s="66"/>
      <c r="L20" s="50"/>
    </row>
    <row r="21" spans="1:12" s="45" customFormat="1" ht="23.1" customHeight="1" x14ac:dyDescent="0.2">
      <c r="A21" s="25"/>
      <c r="B21" s="55"/>
      <c r="C21" s="55"/>
      <c r="D21" s="26"/>
      <c r="E21" s="51"/>
      <c r="F21" s="51"/>
      <c r="G21" s="73"/>
      <c r="H21" s="73"/>
      <c r="I21" s="73"/>
      <c r="J21" s="27"/>
      <c r="K21" s="66"/>
      <c r="L21" s="50"/>
    </row>
  </sheetData>
  <mergeCells count="8">
    <mergeCell ref="L5:L6"/>
    <mergeCell ref="A12:D12"/>
    <mergeCell ref="J12:L12"/>
    <mergeCell ref="A5:A6"/>
    <mergeCell ref="B5:B6"/>
    <mergeCell ref="C5:C6"/>
    <mergeCell ref="E5:I5"/>
    <mergeCell ref="K5:K6"/>
  </mergeCells>
  <pageMargins left="0.31496062992125984" right="0.11811023622047245" top="0.43307086614173229" bottom="0.51181102362204722" header="1.0629921259842521" footer="0.51181102362204722"/>
  <pageSetup paperSize="9" scale="93" firstPageNumber="94" orientation="landscape" useFirstPageNumber="1" r:id="rId1"/>
  <headerFooter alignWithMargins="0"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6"/>
  <sheetViews>
    <sheetView view="pageBreakPreview" topLeftCell="A14" zoomScale="112" zoomScaleNormal="112" zoomScaleSheetLayoutView="112" workbookViewId="0">
      <selection activeCell="D22" sqref="D22"/>
    </sheetView>
  </sheetViews>
  <sheetFormatPr defaultRowHeight="23.1" customHeight="1" x14ac:dyDescent="0.4"/>
  <cols>
    <col min="1" max="1" width="4.375" style="327" customWidth="1"/>
    <col min="2" max="2" width="19.5" style="327" customWidth="1"/>
    <col min="3" max="3" width="12.625" style="327" customWidth="1"/>
    <col min="4" max="4" width="16.5" style="327" customWidth="1"/>
    <col min="5" max="9" width="9.5" style="327" customWidth="1"/>
    <col min="10" max="10" width="11.5" style="327" customWidth="1"/>
    <col min="11" max="11" width="14.625" style="327" customWidth="1"/>
    <col min="12" max="16384" width="9" style="327"/>
  </cols>
  <sheetData>
    <row r="1" spans="1:12" s="1" customFormat="1" ht="19.5" customHeight="1" x14ac:dyDescent="0.2">
      <c r="A1" s="608"/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</row>
    <row r="2" spans="1:12" s="1" customFormat="1" ht="18.75" customHeight="1" x14ac:dyDescent="0.2">
      <c r="A2" s="609" t="s">
        <v>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</row>
    <row r="3" spans="1:12" s="1" customFormat="1" ht="19.5" customHeight="1" x14ac:dyDescent="0.2">
      <c r="A3" s="609" t="s">
        <v>1064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</row>
    <row r="4" spans="1:12" s="1" customFormat="1" ht="18" customHeight="1" x14ac:dyDescent="0.2">
      <c r="A4" s="609" t="s">
        <v>126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</row>
    <row r="5" spans="1:12" s="1" customFormat="1" ht="20.25" customHeight="1" x14ac:dyDescent="0.2">
      <c r="A5" s="609" t="s">
        <v>154</v>
      </c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</row>
    <row r="6" spans="1:12" s="1" customFormat="1" ht="20.25" customHeight="1" x14ac:dyDescent="0.2">
      <c r="A6" s="324" t="s">
        <v>168</v>
      </c>
      <c r="B6" s="324"/>
      <c r="C6" s="325"/>
      <c r="D6" s="325"/>
      <c r="E6" s="325"/>
      <c r="F6" s="325"/>
      <c r="G6" s="325"/>
      <c r="H6" s="325"/>
      <c r="I6" s="325"/>
      <c r="J6" s="325"/>
      <c r="K6" s="325"/>
      <c r="L6" s="325"/>
    </row>
    <row r="7" spans="1:12" s="1" customFormat="1" ht="19.5" customHeight="1" x14ac:dyDescent="0.2">
      <c r="A7" s="186" t="s">
        <v>169</v>
      </c>
      <c r="B7" s="324"/>
      <c r="C7" s="325"/>
      <c r="D7" s="325"/>
      <c r="E7" s="325"/>
      <c r="F7" s="325"/>
      <c r="G7" s="325"/>
      <c r="H7" s="325"/>
      <c r="I7" s="325"/>
      <c r="J7" s="325"/>
      <c r="K7" s="325"/>
      <c r="L7" s="325"/>
    </row>
    <row r="8" spans="1:12" s="1" customFormat="1" ht="19.5" customHeight="1" x14ac:dyDescent="0.2">
      <c r="A8" s="324" t="s">
        <v>170</v>
      </c>
      <c r="B8" s="187"/>
      <c r="D8" s="2"/>
      <c r="E8" s="172"/>
      <c r="F8" s="172"/>
      <c r="G8" s="173"/>
      <c r="H8" s="173"/>
      <c r="I8" s="173"/>
      <c r="J8" s="173"/>
      <c r="K8" s="3"/>
      <c r="L8" s="2"/>
    </row>
    <row r="9" spans="1:12" s="1" customFormat="1" ht="21.75" customHeight="1" thickBot="1" x14ac:dyDescent="0.25">
      <c r="A9" s="2"/>
      <c r="B9" s="4" t="s">
        <v>2</v>
      </c>
      <c r="D9" s="2"/>
      <c r="E9" s="172"/>
      <c r="F9" s="172"/>
      <c r="G9" s="173"/>
      <c r="H9" s="173"/>
      <c r="I9" s="173"/>
      <c r="J9" s="173"/>
      <c r="K9" s="3"/>
      <c r="L9" s="2"/>
    </row>
    <row r="10" spans="1:12" s="97" customFormat="1" ht="23.1" customHeight="1" x14ac:dyDescent="0.5">
      <c r="A10" s="650" t="s">
        <v>3</v>
      </c>
      <c r="B10" s="652" t="s">
        <v>4</v>
      </c>
      <c r="C10" s="652" t="s">
        <v>5</v>
      </c>
      <c r="D10" s="267" t="s">
        <v>6</v>
      </c>
      <c r="E10" s="654" t="s">
        <v>53</v>
      </c>
      <c r="F10" s="654"/>
      <c r="G10" s="654"/>
      <c r="H10" s="654"/>
      <c r="I10" s="654"/>
      <c r="J10" s="250" t="s">
        <v>8</v>
      </c>
      <c r="K10" s="652" t="s">
        <v>9</v>
      </c>
      <c r="L10" s="648" t="s">
        <v>75</v>
      </c>
    </row>
    <row r="11" spans="1:12" s="144" customFormat="1" ht="30" customHeight="1" thickBot="1" x14ac:dyDescent="0.55000000000000004">
      <c r="A11" s="651"/>
      <c r="B11" s="653"/>
      <c r="C11" s="653"/>
      <c r="D11" s="261" t="s">
        <v>11</v>
      </c>
      <c r="E11" s="268" t="s">
        <v>127</v>
      </c>
      <c r="F11" s="268" t="s">
        <v>128</v>
      </c>
      <c r="G11" s="268" t="s">
        <v>129</v>
      </c>
      <c r="H11" s="268" t="s">
        <v>130</v>
      </c>
      <c r="I11" s="268" t="s">
        <v>131</v>
      </c>
      <c r="J11" s="326" t="s">
        <v>16</v>
      </c>
      <c r="K11" s="653"/>
      <c r="L11" s="649"/>
    </row>
    <row r="12" spans="1:12" s="178" customFormat="1" ht="23.1" customHeight="1" x14ac:dyDescent="0.2">
      <c r="A12" s="160">
        <v>1</v>
      </c>
      <c r="B12" s="163" t="s">
        <v>113</v>
      </c>
      <c r="C12" s="150" t="s">
        <v>796</v>
      </c>
      <c r="D12" s="156" t="s">
        <v>105</v>
      </c>
      <c r="E12" s="262" t="s">
        <v>72</v>
      </c>
      <c r="F12" s="262" t="s">
        <v>72</v>
      </c>
      <c r="G12" s="262" t="s">
        <v>72</v>
      </c>
      <c r="H12" s="544">
        <v>31200000</v>
      </c>
      <c r="I12" s="544">
        <v>31200000</v>
      </c>
      <c r="J12" s="156" t="s">
        <v>148</v>
      </c>
      <c r="K12" s="19" t="s">
        <v>17</v>
      </c>
      <c r="L12" s="152" t="s">
        <v>18</v>
      </c>
    </row>
    <row r="13" spans="1:12" s="178" customFormat="1" ht="23.1" customHeight="1" x14ac:dyDescent="0.2">
      <c r="A13" s="160"/>
      <c r="B13" s="163" t="s">
        <v>795</v>
      </c>
      <c r="C13" s="150" t="s">
        <v>797</v>
      </c>
      <c r="D13" s="156" t="s">
        <v>1504</v>
      </c>
      <c r="E13" s="263"/>
      <c r="F13" s="263"/>
      <c r="G13" s="263"/>
      <c r="H13" s="542"/>
      <c r="I13" s="542"/>
      <c r="J13" s="156" t="s">
        <v>149</v>
      </c>
      <c r="K13" s="19" t="s">
        <v>19</v>
      </c>
      <c r="L13" s="152"/>
    </row>
    <row r="14" spans="1:12" s="178" customFormat="1" ht="23.1" customHeight="1" x14ac:dyDescent="0.2">
      <c r="A14" s="160"/>
      <c r="B14" s="163" t="s">
        <v>1520</v>
      </c>
      <c r="C14" s="150" t="s">
        <v>95</v>
      </c>
      <c r="D14" s="163" t="s">
        <v>798</v>
      </c>
      <c r="E14" s="263"/>
      <c r="F14" s="263"/>
      <c r="G14" s="263"/>
      <c r="H14" s="542"/>
      <c r="I14" s="542"/>
      <c r="J14" s="156" t="s">
        <v>799</v>
      </c>
      <c r="K14" s="19" t="s">
        <v>95</v>
      </c>
      <c r="L14" s="152"/>
    </row>
    <row r="15" spans="1:12" s="178" customFormat="1" ht="23.1" customHeight="1" x14ac:dyDescent="0.2">
      <c r="A15" s="160"/>
      <c r="B15" s="575" t="s">
        <v>1521</v>
      </c>
      <c r="C15" s="163" t="s">
        <v>22</v>
      </c>
      <c r="D15" s="156" t="s">
        <v>91</v>
      </c>
      <c r="E15" s="263"/>
      <c r="F15" s="263"/>
      <c r="G15" s="263"/>
      <c r="H15" s="542"/>
      <c r="I15" s="542"/>
      <c r="J15" s="156"/>
      <c r="K15" s="156" t="s">
        <v>22</v>
      </c>
      <c r="L15" s="264"/>
    </row>
    <row r="16" spans="1:12" s="178" customFormat="1" ht="23.1" customHeight="1" x14ac:dyDescent="0.2">
      <c r="A16" s="161"/>
      <c r="B16" s="576" t="s">
        <v>1522</v>
      </c>
      <c r="C16" s="265"/>
      <c r="D16" s="162" t="s">
        <v>1529</v>
      </c>
      <c r="E16" s="265"/>
      <c r="F16" s="265"/>
      <c r="G16" s="265"/>
      <c r="H16" s="543"/>
      <c r="I16" s="543"/>
      <c r="J16" s="162"/>
      <c r="K16" s="153"/>
      <c r="L16" s="266"/>
    </row>
    <row r="17" spans="1:12" s="178" customFormat="1" ht="23.1" customHeight="1" x14ac:dyDescent="0.2">
      <c r="A17" s="160">
        <v>2</v>
      </c>
      <c r="B17" s="575" t="s">
        <v>1523</v>
      </c>
      <c r="C17" s="150" t="s">
        <v>796</v>
      </c>
      <c r="D17" s="156" t="s">
        <v>1525</v>
      </c>
      <c r="E17" s="263"/>
      <c r="F17" s="263"/>
      <c r="G17" s="263"/>
      <c r="H17" s="582">
        <v>1000000</v>
      </c>
      <c r="I17" s="582">
        <v>1000000</v>
      </c>
      <c r="J17" s="156" t="s">
        <v>773</v>
      </c>
      <c r="K17" s="19" t="s">
        <v>17</v>
      </c>
      <c r="L17" s="152" t="s">
        <v>18</v>
      </c>
    </row>
    <row r="18" spans="1:12" s="178" customFormat="1" ht="23.1" customHeight="1" x14ac:dyDescent="0.2">
      <c r="A18" s="160"/>
      <c r="B18" s="575" t="s">
        <v>1524</v>
      </c>
      <c r="C18" s="150" t="s">
        <v>797</v>
      </c>
      <c r="D18" s="577" t="s">
        <v>1526</v>
      </c>
      <c r="E18" s="263"/>
      <c r="F18" s="263"/>
      <c r="G18" s="263"/>
      <c r="H18" s="542"/>
      <c r="I18" s="542"/>
      <c r="J18" s="156" t="s">
        <v>1531</v>
      </c>
      <c r="K18" s="19" t="s">
        <v>19</v>
      </c>
      <c r="L18" s="152"/>
    </row>
    <row r="19" spans="1:12" s="178" customFormat="1" ht="23.1" customHeight="1" x14ac:dyDescent="0.2">
      <c r="A19" s="160"/>
      <c r="B19" s="575" t="s">
        <v>1528</v>
      </c>
      <c r="C19" s="150" t="s">
        <v>95</v>
      </c>
      <c r="D19" s="156" t="s">
        <v>1537</v>
      </c>
      <c r="E19" s="263"/>
      <c r="F19" s="263"/>
      <c r="G19" s="263"/>
      <c r="H19" s="542"/>
      <c r="I19" s="542"/>
      <c r="J19" s="156" t="s">
        <v>36</v>
      </c>
      <c r="K19" s="19" t="s">
        <v>95</v>
      </c>
      <c r="L19" s="152"/>
    </row>
    <row r="20" spans="1:12" s="178" customFormat="1" ht="23.1" customHeight="1" x14ac:dyDescent="0.2">
      <c r="A20" s="160"/>
      <c r="B20" s="575"/>
      <c r="C20" s="163" t="s">
        <v>22</v>
      </c>
      <c r="D20" s="156" t="s">
        <v>1538</v>
      </c>
      <c r="E20" s="263"/>
      <c r="F20" s="263"/>
      <c r="G20" s="263"/>
      <c r="H20" s="542"/>
      <c r="I20" s="542"/>
      <c r="J20" s="156"/>
      <c r="K20" s="156" t="s">
        <v>22</v>
      </c>
      <c r="L20" s="264"/>
    </row>
    <row r="21" spans="1:12" s="178" customFormat="1" ht="23.1" customHeight="1" x14ac:dyDescent="0.2">
      <c r="A21" s="160"/>
      <c r="B21" s="575"/>
      <c r="C21" s="263"/>
      <c r="D21" s="156" t="s">
        <v>1536</v>
      </c>
      <c r="E21" s="263"/>
      <c r="F21" s="263"/>
      <c r="G21" s="263"/>
      <c r="H21" s="542"/>
      <c r="I21" s="542"/>
      <c r="J21" s="156"/>
      <c r="K21" s="150"/>
      <c r="L21" s="264"/>
    </row>
    <row r="22" spans="1:12" s="178" customFormat="1" ht="23.1" customHeight="1" x14ac:dyDescent="0.2">
      <c r="A22" s="160"/>
      <c r="B22" s="163"/>
      <c r="C22" s="263"/>
      <c r="D22" s="583" t="s">
        <v>1532</v>
      </c>
      <c r="E22" s="263"/>
      <c r="F22" s="263"/>
      <c r="G22" s="263"/>
      <c r="H22" s="542"/>
      <c r="I22" s="542"/>
      <c r="J22" s="156"/>
      <c r="K22" s="150"/>
      <c r="L22" s="264"/>
    </row>
    <row r="23" spans="1:12" s="178" customFormat="1" ht="23.1" customHeight="1" x14ac:dyDescent="0.2">
      <c r="A23" s="160"/>
      <c r="B23" s="163"/>
      <c r="C23" s="263"/>
      <c r="D23" s="577" t="s">
        <v>1533</v>
      </c>
      <c r="E23" s="263"/>
      <c r="F23" s="263"/>
      <c r="G23" s="263"/>
      <c r="H23" s="542"/>
      <c r="I23" s="542"/>
      <c r="J23" s="156"/>
      <c r="K23" s="150"/>
      <c r="L23" s="264"/>
    </row>
    <row r="24" spans="1:12" s="178" customFormat="1" ht="23.1" customHeight="1" thickBot="1" x14ac:dyDescent="0.25">
      <c r="A24" s="257"/>
      <c r="B24" s="578"/>
      <c r="C24" s="579"/>
      <c r="D24" s="259" t="s">
        <v>1530</v>
      </c>
      <c r="E24" s="579"/>
      <c r="F24" s="579"/>
      <c r="G24" s="579"/>
      <c r="H24" s="580"/>
      <c r="I24" s="580"/>
      <c r="J24" s="259"/>
      <c r="K24" s="241"/>
      <c r="L24" s="581"/>
    </row>
    <row r="25" spans="1:12" s="55" customFormat="1" ht="23.1" customHeight="1" thickBot="1" x14ac:dyDescent="0.25">
      <c r="A25" s="655" t="s">
        <v>1527</v>
      </c>
      <c r="B25" s="656"/>
      <c r="C25" s="656"/>
      <c r="D25" s="656"/>
      <c r="E25" s="248"/>
      <c r="F25" s="248"/>
      <c r="G25" s="248"/>
      <c r="H25" s="545">
        <f>SUM(H12:H24)</f>
        <v>32200000</v>
      </c>
      <c r="I25" s="545">
        <f>SUM(I12:I24)</f>
        <v>32200000</v>
      </c>
      <c r="J25" s="657"/>
      <c r="K25" s="657"/>
      <c r="L25" s="658"/>
    </row>
    <row r="26" spans="1:12" s="1" customFormat="1" ht="23.1" customHeight="1" thickBot="1" x14ac:dyDescent="0.25">
      <c r="A26" s="2"/>
      <c r="B26" s="4" t="s">
        <v>26</v>
      </c>
      <c r="D26" s="2"/>
      <c r="E26" s="172"/>
      <c r="F26" s="172"/>
      <c r="G26" s="173"/>
      <c r="H26" s="173"/>
      <c r="I26" s="173"/>
      <c r="J26" s="173"/>
      <c r="K26" s="3"/>
      <c r="L26" s="2"/>
    </row>
    <row r="27" spans="1:12" s="97" customFormat="1" ht="23.1" customHeight="1" x14ac:dyDescent="0.5">
      <c r="A27" s="650" t="s">
        <v>3</v>
      </c>
      <c r="B27" s="652" t="s">
        <v>4</v>
      </c>
      <c r="C27" s="652" t="s">
        <v>5</v>
      </c>
      <c r="D27" s="267" t="s">
        <v>6</v>
      </c>
      <c r="E27" s="654" t="s">
        <v>53</v>
      </c>
      <c r="F27" s="654"/>
      <c r="G27" s="654"/>
      <c r="H27" s="654"/>
      <c r="I27" s="654"/>
      <c r="J27" s="250" t="s">
        <v>8</v>
      </c>
      <c r="K27" s="652" t="s">
        <v>9</v>
      </c>
      <c r="L27" s="648" t="s">
        <v>75</v>
      </c>
    </row>
    <row r="28" spans="1:12" s="144" customFormat="1" ht="30" customHeight="1" thickBot="1" x14ac:dyDescent="0.55000000000000004">
      <c r="A28" s="651"/>
      <c r="B28" s="653"/>
      <c r="C28" s="653"/>
      <c r="D28" s="261" t="s">
        <v>11</v>
      </c>
      <c r="E28" s="268" t="s">
        <v>127</v>
      </c>
      <c r="F28" s="268" t="s">
        <v>128</v>
      </c>
      <c r="G28" s="268" t="s">
        <v>129</v>
      </c>
      <c r="H28" s="268" t="s">
        <v>130</v>
      </c>
      <c r="I28" s="268" t="s">
        <v>131</v>
      </c>
      <c r="J28" s="326" t="s">
        <v>16</v>
      </c>
      <c r="K28" s="653"/>
      <c r="L28" s="649"/>
    </row>
    <row r="29" spans="1:12" s="55" customFormat="1" ht="23.1" customHeight="1" x14ac:dyDescent="0.2">
      <c r="A29" s="199">
        <v>1</v>
      </c>
      <c r="B29" s="11" t="s">
        <v>933</v>
      </c>
      <c r="C29" s="16" t="s">
        <v>38</v>
      </c>
      <c r="D29" s="26" t="s">
        <v>440</v>
      </c>
      <c r="E29" s="61" t="s">
        <v>72</v>
      </c>
      <c r="F29" s="61" t="s">
        <v>72</v>
      </c>
      <c r="G29" s="61" t="s">
        <v>72</v>
      </c>
      <c r="H29" s="78">
        <v>150000</v>
      </c>
      <c r="I29" s="78">
        <v>150000</v>
      </c>
      <c r="J29" s="36" t="s">
        <v>442</v>
      </c>
      <c r="K29" s="281" t="s">
        <v>80</v>
      </c>
      <c r="L29" s="80" t="s">
        <v>18</v>
      </c>
    </row>
    <row r="30" spans="1:12" s="55" customFormat="1" ht="23.1" customHeight="1" x14ac:dyDescent="0.2">
      <c r="A30" s="199"/>
      <c r="B30" s="11" t="s">
        <v>944</v>
      </c>
      <c r="C30" s="16" t="s">
        <v>132</v>
      </c>
      <c r="D30" s="26" t="s">
        <v>946</v>
      </c>
      <c r="E30" s="61"/>
      <c r="F30" s="61"/>
      <c r="G30" s="78"/>
      <c r="H30" s="78"/>
      <c r="I30" s="78"/>
      <c r="J30" s="36" t="s">
        <v>36</v>
      </c>
      <c r="K30" s="281" t="s">
        <v>133</v>
      </c>
      <c r="L30" s="57"/>
    </row>
    <row r="31" spans="1:12" s="55" customFormat="1" ht="23.1" customHeight="1" x14ac:dyDescent="0.2">
      <c r="A31" s="199"/>
      <c r="B31" s="11" t="s">
        <v>945</v>
      </c>
      <c r="C31" s="16" t="s">
        <v>937</v>
      </c>
      <c r="D31" s="26" t="s">
        <v>947</v>
      </c>
      <c r="E31" s="61"/>
      <c r="F31" s="61"/>
      <c r="G31" s="78"/>
      <c r="H31" s="78"/>
      <c r="I31" s="78"/>
      <c r="J31" s="36"/>
      <c r="K31" s="281" t="s">
        <v>261</v>
      </c>
      <c r="L31" s="57"/>
    </row>
    <row r="32" spans="1:12" s="55" customFormat="1" ht="23.1" customHeight="1" x14ac:dyDescent="0.2">
      <c r="A32" s="199"/>
      <c r="B32" s="11"/>
      <c r="C32" s="16" t="s">
        <v>938</v>
      </c>
      <c r="D32" s="11" t="s">
        <v>934</v>
      </c>
      <c r="E32" s="61"/>
      <c r="F32" s="61"/>
      <c r="G32" s="78"/>
      <c r="H32" s="78"/>
      <c r="I32" s="78"/>
      <c r="J32" s="36"/>
      <c r="K32" s="281" t="s">
        <v>262</v>
      </c>
      <c r="L32" s="80"/>
    </row>
    <row r="33" spans="1:12" s="55" customFormat="1" ht="23.1" customHeight="1" x14ac:dyDescent="0.2">
      <c r="A33" s="29"/>
      <c r="B33" s="17"/>
      <c r="C33" s="38"/>
      <c r="D33" s="182" t="s">
        <v>188</v>
      </c>
      <c r="E33" s="62"/>
      <c r="F33" s="62"/>
      <c r="G33" s="79"/>
      <c r="H33" s="79"/>
      <c r="I33" s="79"/>
      <c r="J33" s="47"/>
      <c r="K33" s="330" t="s">
        <v>35</v>
      </c>
      <c r="L33" s="81"/>
    </row>
    <row r="34" spans="1:12" s="55" customFormat="1" ht="23.1" customHeight="1" x14ac:dyDescent="0.2">
      <c r="A34" s="199">
        <v>2</v>
      </c>
      <c r="B34" s="11" t="s">
        <v>933</v>
      </c>
      <c r="C34" s="16" t="s">
        <v>38</v>
      </c>
      <c r="D34" s="26" t="s">
        <v>440</v>
      </c>
      <c r="E34" s="61" t="s">
        <v>72</v>
      </c>
      <c r="F34" s="61" t="s">
        <v>72</v>
      </c>
      <c r="G34" s="61" t="s">
        <v>72</v>
      </c>
      <c r="H34" s="78">
        <v>170000</v>
      </c>
      <c r="I34" s="78">
        <v>170000</v>
      </c>
      <c r="J34" s="36" t="s">
        <v>442</v>
      </c>
      <c r="K34" s="281" t="s">
        <v>80</v>
      </c>
      <c r="L34" s="80" t="s">
        <v>18</v>
      </c>
    </row>
    <row r="35" spans="1:12" s="55" customFormat="1" ht="23.1" customHeight="1" x14ac:dyDescent="0.2">
      <c r="A35" s="199"/>
      <c r="B35" s="11" t="s">
        <v>948</v>
      </c>
      <c r="C35" s="16" t="s">
        <v>132</v>
      </c>
      <c r="D35" s="26" t="s">
        <v>949</v>
      </c>
      <c r="E35" s="61"/>
      <c r="F35" s="61"/>
      <c r="G35" s="78"/>
      <c r="H35" s="78"/>
      <c r="I35" s="78"/>
      <c r="J35" s="36" t="s">
        <v>36</v>
      </c>
      <c r="K35" s="281" t="s">
        <v>133</v>
      </c>
      <c r="L35" s="57"/>
    </row>
    <row r="36" spans="1:12" s="55" customFormat="1" ht="23.1" customHeight="1" x14ac:dyDescent="0.2">
      <c r="A36" s="199"/>
      <c r="B36" s="11" t="s">
        <v>945</v>
      </c>
      <c r="C36" s="16" t="s">
        <v>937</v>
      </c>
      <c r="D36" s="26" t="s">
        <v>943</v>
      </c>
      <c r="E36" s="61"/>
      <c r="F36" s="61"/>
      <c r="G36" s="78"/>
      <c r="H36" s="78"/>
      <c r="I36" s="78"/>
      <c r="J36" s="36"/>
      <c r="K36" s="281" t="s">
        <v>261</v>
      </c>
      <c r="L36" s="57"/>
    </row>
    <row r="37" spans="1:12" s="55" customFormat="1" ht="23.1" customHeight="1" x14ac:dyDescent="0.2">
      <c r="A37" s="199"/>
      <c r="B37" s="11"/>
      <c r="C37" s="16" t="s">
        <v>938</v>
      </c>
      <c r="D37" s="11" t="s">
        <v>934</v>
      </c>
      <c r="E37" s="61"/>
      <c r="F37" s="61"/>
      <c r="G37" s="78"/>
      <c r="H37" s="78"/>
      <c r="I37" s="78"/>
      <c r="J37" s="36"/>
      <c r="K37" s="281" t="s">
        <v>262</v>
      </c>
      <c r="L37" s="80"/>
    </row>
    <row r="38" spans="1:12" s="55" customFormat="1" ht="23.1" customHeight="1" x14ac:dyDescent="0.2">
      <c r="A38" s="29"/>
      <c r="B38" s="17"/>
      <c r="C38" s="38"/>
      <c r="D38" s="182" t="s">
        <v>188</v>
      </c>
      <c r="E38" s="62"/>
      <c r="F38" s="62"/>
      <c r="G38" s="79"/>
      <c r="H38" s="79"/>
      <c r="I38" s="79"/>
      <c r="J38" s="47"/>
      <c r="K38" s="330" t="s">
        <v>35</v>
      </c>
      <c r="L38" s="81"/>
    </row>
    <row r="39" spans="1:12" s="55" customFormat="1" ht="23.1" customHeight="1" x14ac:dyDescent="0.2">
      <c r="A39" s="199">
        <v>3</v>
      </c>
      <c r="B39" s="11" t="s">
        <v>933</v>
      </c>
      <c r="C39" s="16" t="s">
        <v>38</v>
      </c>
      <c r="D39" s="26" t="s">
        <v>440</v>
      </c>
      <c r="E39" s="61" t="s">
        <v>72</v>
      </c>
      <c r="F39" s="61" t="s">
        <v>72</v>
      </c>
      <c r="G39" s="61" t="s">
        <v>72</v>
      </c>
      <c r="H39" s="78">
        <v>250000</v>
      </c>
      <c r="I39" s="78">
        <v>250000</v>
      </c>
      <c r="J39" s="36" t="s">
        <v>442</v>
      </c>
      <c r="K39" s="281" t="s">
        <v>80</v>
      </c>
      <c r="L39" s="80" t="s">
        <v>18</v>
      </c>
    </row>
    <row r="40" spans="1:12" s="55" customFormat="1" ht="23.1" customHeight="1" x14ac:dyDescent="0.2">
      <c r="A40" s="199"/>
      <c r="B40" s="11" t="s">
        <v>1467</v>
      </c>
      <c r="C40" s="16" t="s">
        <v>132</v>
      </c>
      <c r="D40" s="26" t="s">
        <v>950</v>
      </c>
      <c r="E40" s="61"/>
      <c r="F40" s="61"/>
      <c r="G40" s="78"/>
      <c r="H40" s="78"/>
      <c r="I40" s="78"/>
      <c r="J40" s="36" t="s">
        <v>36</v>
      </c>
      <c r="K40" s="281" t="s">
        <v>133</v>
      </c>
      <c r="L40" s="57"/>
    </row>
    <row r="41" spans="1:12" s="55" customFormat="1" ht="23.1" customHeight="1" x14ac:dyDescent="0.2">
      <c r="A41" s="199"/>
      <c r="B41" s="11" t="s">
        <v>967</v>
      </c>
      <c r="C41" s="16" t="s">
        <v>937</v>
      </c>
      <c r="D41" s="26" t="s">
        <v>943</v>
      </c>
      <c r="E41" s="61"/>
      <c r="F41" s="61"/>
      <c r="G41" s="78"/>
      <c r="H41" s="78"/>
      <c r="I41" s="78"/>
      <c r="J41" s="36"/>
      <c r="K41" s="281" t="s">
        <v>261</v>
      </c>
      <c r="L41" s="57"/>
    </row>
    <row r="42" spans="1:12" s="55" customFormat="1" ht="23.1" customHeight="1" x14ac:dyDescent="0.2">
      <c r="A42" s="199"/>
      <c r="B42" s="11"/>
      <c r="C42" s="16" t="s">
        <v>938</v>
      </c>
      <c r="D42" s="11" t="s">
        <v>934</v>
      </c>
      <c r="E42" s="61"/>
      <c r="F42" s="61"/>
      <c r="G42" s="78"/>
      <c r="H42" s="78"/>
      <c r="I42" s="78"/>
      <c r="J42" s="36"/>
      <c r="K42" s="281" t="s">
        <v>262</v>
      </c>
      <c r="L42" s="80"/>
    </row>
    <row r="43" spans="1:12" s="55" customFormat="1" ht="23.1" customHeight="1" x14ac:dyDescent="0.2">
      <c r="A43" s="29"/>
      <c r="B43" s="17"/>
      <c r="C43" s="38"/>
      <c r="D43" s="182" t="s">
        <v>188</v>
      </c>
      <c r="E43" s="62"/>
      <c r="F43" s="62"/>
      <c r="G43" s="79"/>
      <c r="H43" s="79"/>
      <c r="I43" s="79"/>
      <c r="J43" s="47"/>
      <c r="K43" s="330" t="s">
        <v>35</v>
      </c>
      <c r="L43" s="81"/>
    </row>
    <row r="44" spans="1:12" s="55" customFormat="1" ht="23.1" customHeight="1" x14ac:dyDescent="0.2">
      <c r="A44" s="199">
        <v>4</v>
      </c>
      <c r="B44" s="11" t="s">
        <v>933</v>
      </c>
      <c r="C44" s="16" t="s">
        <v>38</v>
      </c>
      <c r="D44" s="26" t="s">
        <v>440</v>
      </c>
      <c r="E44" s="61" t="s">
        <v>72</v>
      </c>
      <c r="F44" s="61" t="s">
        <v>72</v>
      </c>
      <c r="G44" s="61" t="s">
        <v>72</v>
      </c>
      <c r="H44" s="78">
        <v>150000</v>
      </c>
      <c r="I44" s="78">
        <v>150000</v>
      </c>
      <c r="J44" s="36" t="s">
        <v>442</v>
      </c>
      <c r="K44" s="281" t="s">
        <v>80</v>
      </c>
      <c r="L44" s="80" t="s">
        <v>18</v>
      </c>
    </row>
    <row r="45" spans="1:12" s="55" customFormat="1" ht="23.1" customHeight="1" x14ac:dyDescent="0.2">
      <c r="A45" s="199"/>
      <c r="B45" s="11" t="s">
        <v>951</v>
      </c>
      <c r="C45" s="16" t="s">
        <v>132</v>
      </c>
      <c r="D45" s="26" t="s">
        <v>946</v>
      </c>
      <c r="E45" s="61"/>
      <c r="F45" s="61"/>
      <c r="G45" s="78"/>
      <c r="H45" s="78"/>
      <c r="I45" s="78"/>
      <c r="J45" s="36" t="s">
        <v>36</v>
      </c>
      <c r="K45" s="281" t="s">
        <v>133</v>
      </c>
      <c r="L45" s="57"/>
    </row>
    <row r="46" spans="1:12" s="55" customFormat="1" ht="23.1" customHeight="1" x14ac:dyDescent="0.2">
      <c r="A46" s="199"/>
      <c r="B46" s="11" t="s">
        <v>945</v>
      </c>
      <c r="C46" s="16" t="s">
        <v>937</v>
      </c>
      <c r="D46" s="26" t="s">
        <v>947</v>
      </c>
      <c r="E46" s="61"/>
      <c r="F46" s="61"/>
      <c r="G46" s="78"/>
      <c r="H46" s="78"/>
      <c r="I46" s="78"/>
      <c r="J46" s="36"/>
      <c r="K46" s="281" t="s">
        <v>261</v>
      </c>
      <c r="L46" s="57"/>
    </row>
    <row r="47" spans="1:12" s="55" customFormat="1" ht="23.1" customHeight="1" x14ac:dyDescent="0.2">
      <c r="A47" s="199"/>
      <c r="B47" s="11"/>
      <c r="C47" s="16" t="s">
        <v>938</v>
      </c>
      <c r="D47" s="11" t="s">
        <v>934</v>
      </c>
      <c r="E47" s="61"/>
      <c r="F47" s="61"/>
      <c r="G47" s="78"/>
      <c r="H47" s="78"/>
      <c r="I47" s="78"/>
      <c r="J47" s="36"/>
      <c r="K47" s="281" t="s">
        <v>262</v>
      </c>
      <c r="L47" s="80"/>
    </row>
    <row r="48" spans="1:12" s="55" customFormat="1" ht="23.1" customHeight="1" thickBot="1" x14ac:dyDescent="0.25">
      <c r="A48" s="20"/>
      <c r="B48" s="21"/>
      <c r="C48" s="60"/>
      <c r="D48" s="240" t="s">
        <v>188</v>
      </c>
      <c r="E48" s="70"/>
      <c r="F48" s="70"/>
      <c r="G48" s="196"/>
      <c r="H48" s="196"/>
      <c r="I48" s="196"/>
      <c r="J48" s="67"/>
      <c r="K48" s="334" t="s">
        <v>35</v>
      </c>
      <c r="L48" s="192"/>
    </row>
    <row r="49" spans="1:12" s="97" customFormat="1" ht="23.1" customHeight="1" x14ac:dyDescent="0.5">
      <c r="A49" s="650" t="s">
        <v>3</v>
      </c>
      <c r="B49" s="652" t="s">
        <v>4</v>
      </c>
      <c r="C49" s="652" t="s">
        <v>5</v>
      </c>
      <c r="D49" s="267" t="s">
        <v>6</v>
      </c>
      <c r="E49" s="654" t="s">
        <v>53</v>
      </c>
      <c r="F49" s="654"/>
      <c r="G49" s="654"/>
      <c r="H49" s="654"/>
      <c r="I49" s="654"/>
      <c r="J49" s="250" t="s">
        <v>8</v>
      </c>
      <c r="K49" s="652" t="s">
        <v>9</v>
      </c>
      <c r="L49" s="648" t="s">
        <v>75</v>
      </c>
    </row>
    <row r="50" spans="1:12" s="144" customFormat="1" ht="30" customHeight="1" thickBot="1" x14ac:dyDescent="0.55000000000000004">
      <c r="A50" s="651"/>
      <c r="B50" s="653"/>
      <c r="C50" s="653"/>
      <c r="D50" s="261" t="s">
        <v>11</v>
      </c>
      <c r="E50" s="268" t="s">
        <v>127</v>
      </c>
      <c r="F50" s="268" t="s">
        <v>128</v>
      </c>
      <c r="G50" s="268" t="s">
        <v>129</v>
      </c>
      <c r="H50" s="268" t="s">
        <v>130</v>
      </c>
      <c r="I50" s="268" t="s">
        <v>131</v>
      </c>
      <c r="J50" s="455" t="s">
        <v>16</v>
      </c>
      <c r="K50" s="653"/>
      <c r="L50" s="649"/>
    </row>
    <row r="51" spans="1:12" s="55" customFormat="1" ht="23.1" customHeight="1" x14ac:dyDescent="0.2">
      <c r="A51" s="199">
        <v>5</v>
      </c>
      <c r="B51" s="11" t="s">
        <v>933</v>
      </c>
      <c r="C51" s="16" t="s">
        <v>38</v>
      </c>
      <c r="D51" s="26" t="s">
        <v>440</v>
      </c>
      <c r="E51" s="61" t="s">
        <v>72</v>
      </c>
      <c r="F51" s="61" t="s">
        <v>72</v>
      </c>
      <c r="G51" s="61" t="s">
        <v>72</v>
      </c>
      <c r="H51" s="78">
        <v>150000</v>
      </c>
      <c r="I51" s="78">
        <v>150000</v>
      </c>
      <c r="J51" s="36" t="s">
        <v>442</v>
      </c>
      <c r="K51" s="281" t="s">
        <v>80</v>
      </c>
      <c r="L51" s="80" t="s">
        <v>18</v>
      </c>
    </row>
    <row r="52" spans="1:12" s="55" customFormat="1" ht="23.1" customHeight="1" x14ac:dyDescent="0.2">
      <c r="A52" s="199"/>
      <c r="B52" s="11" t="s">
        <v>952</v>
      </c>
      <c r="C52" s="16" t="s">
        <v>132</v>
      </c>
      <c r="D52" s="26" t="s">
        <v>946</v>
      </c>
      <c r="E52" s="61"/>
      <c r="F52" s="61"/>
      <c r="G52" s="78"/>
      <c r="H52" s="78"/>
      <c r="I52" s="78"/>
      <c r="J52" s="36" t="s">
        <v>36</v>
      </c>
      <c r="K52" s="281" t="s">
        <v>133</v>
      </c>
      <c r="L52" s="57"/>
    </row>
    <row r="53" spans="1:12" s="55" customFormat="1" ht="23.1" customHeight="1" x14ac:dyDescent="0.2">
      <c r="A53" s="199"/>
      <c r="B53" s="11" t="s">
        <v>945</v>
      </c>
      <c r="C53" s="16" t="s">
        <v>937</v>
      </c>
      <c r="D53" s="26" t="s">
        <v>947</v>
      </c>
      <c r="E53" s="61"/>
      <c r="F53" s="61"/>
      <c r="G53" s="78"/>
      <c r="H53" s="78"/>
      <c r="I53" s="78"/>
      <c r="J53" s="36"/>
      <c r="K53" s="281" t="s">
        <v>261</v>
      </c>
      <c r="L53" s="57"/>
    </row>
    <row r="54" spans="1:12" s="55" customFormat="1" ht="23.1" customHeight="1" x14ac:dyDescent="0.2">
      <c r="A54" s="199"/>
      <c r="B54" s="11"/>
      <c r="C54" s="16" t="s">
        <v>938</v>
      </c>
      <c r="D54" s="11" t="s">
        <v>934</v>
      </c>
      <c r="E54" s="61"/>
      <c r="F54" s="61"/>
      <c r="G54" s="78"/>
      <c r="H54" s="78"/>
      <c r="I54" s="78"/>
      <c r="J54" s="36"/>
      <c r="K54" s="281" t="s">
        <v>262</v>
      </c>
      <c r="L54" s="80"/>
    </row>
    <row r="55" spans="1:12" s="55" customFormat="1" ht="23.1" customHeight="1" x14ac:dyDescent="0.2">
      <c r="A55" s="29"/>
      <c r="B55" s="17"/>
      <c r="C55" s="38"/>
      <c r="D55" s="182" t="s">
        <v>188</v>
      </c>
      <c r="E55" s="62"/>
      <c r="F55" s="62"/>
      <c r="G55" s="79"/>
      <c r="H55" s="79"/>
      <c r="I55" s="79"/>
      <c r="J55" s="47"/>
      <c r="K55" s="330" t="s">
        <v>35</v>
      </c>
      <c r="L55" s="81"/>
    </row>
    <row r="56" spans="1:12" s="55" customFormat="1" ht="23.1" customHeight="1" x14ac:dyDescent="0.2">
      <c r="A56" s="199">
        <v>6</v>
      </c>
      <c r="B56" s="11" t="s">
        <v>933</v>
      </c>
      <c r="C56" s="16" t="s">
        <v>38</v>
      </c>
      <c r="D56" s="26" t="s">
        <v>440</v>
      </c>
      <c r="E56" s="61" t="s">
        <v>72</v>
      </c>
      <c r="F56" s="61" t="s">
        <v>72</v>
      </c>
      <c r="G56" s="61" t="s">
        <v>72</v>
      </c>
      <c r="H56" s="78">
        <v>400000</v>
      </c>
      <c r="I56" s="78">
        <v>400000</v>
      </c>
      <c r="J56" s="36" t="s">
        <v>442</v>
      </c>
      <c r="K56" s="281" t="s">
        <v>80</v>
      </c>
      <c r="L56" s="80" t="s">
        <v>18</v>
      </c>
    </row>
    <row r="57" spans="1:12" s="55" customFormat="1" ht="23.1" customHeight="1" x14ac:dyDescent="0.2">
      <c r="A57" s="199"/>
      <c r="B57" s="11" t="s">
        <v>1065</v>
      </c>
      <c r="C57" s="16" t="s">
        <v>132</v>
      </c>
      <c r="D57" s="26" t="s">
        <v>759</v>
      </c>
      <c r="E57" s="61"/>
      <c r="F57" s="61"/>
      <c r="G57" s="78"/>
      <c r="H57" s="78"/>
      <c r="I57" s="78"/>
      <c r="J57" s="36" t="s">
        <v>36</v>
      </c>
      <c r="K57" s="281" t="s">
        <v>133</v>
      </c>
      <c r="L57" s="57"/>
    </row>
    <row r="58" spans="1:12" s="55" customFormat="1" ht="23.1" customHeight="1" x14ac:dyDescent="0.2">
      <c r="A58" s="199"/>
      <c r="B58" s="11" t="s">
        <v>945</v>
      </c>
      <c r="C58" s="16" t="s">
        <v>937</v>
      </c>
      <c r="D58" s="26" t="s">
        <v>943</v>
      </c>
      <c r="E58" s="61"/>
      <c r="F58" s="61"/>
      <c r="G58" s="78"/>
      <c r="H58" s="78"/>
      <c r="I58" s="78"/>
      <c r="J58" s="36"/>
      <c r="K58" s="281" t="s">
        <v>261</v>
      </c>
      <c r="L58" s="57"/>
    </row>
    <row r="59" spans="1:12" s="55" customFormat="1" ht="23.1" customHeight="1" x14ac:dyDescent="0.2">
      <c r="A59" s="199"/>
      <c r="B59" s="11"/>
      <c r="C59" s="16" t="s">
        <v>938</v>
      </c>
      <c r="D59" s="11" t="s">
        <v>934</v>
      </c>
      <c r="E59" s="61"/>
      <c r="F59" s="61"/>
      <c r="G59" s="78"/>
      <c r="H59" s="78"/>
      <c r="I59" s="78"/>
      <c r="J59" s="36"/>
      <c r="K59" s="281" t="s">
        <v>262</v>
      </c>
      <c r="L59" s="80"/>
    </row>
    <row r="60" spans="1:12" s="55" customFormat="1" ht="23.1" customHeight="1" x14ac:dyDescent="0.2">
      <c r="A60" s="29"/>
      <c r="B60" s="17"/>
      <c r="C60" s="38"/>
      <c r="D60" s="182" t="s">
        <v>188</v>
      </c>
      <c r="E60" s="62"/>
      <c r="F60" s="62"/>
      <c r="G60" s="79"/>
      <c r="H60" s="79"/>
      <c r="I60" s="79"/>
      <c r="J60" s="47"/>
      <c r="K60" s="330" t="s">
        <v>35</v>
      </c>
      <c r="L60" s="81"/>
    </row>
    <row r="61" spans="1:12" s="55" customFormat="1" ht="23.1" customHeight="1" x14ac:dyDescent="0.2">
      <c r="A61" s="199">
        <v>7</v>
      </c>
      <c r="B61" s="11" t="s">
        <v>933</v>
      </c>
      <c r="C61" s="16" t="s">
        <v>38</v>
      </c>
      <c r="D61" s="26" t="s">
        <v>440</v>
      </c>
      <c r="E61" s="61" t="s">
        <v>72</v>
      </c>
      <c r="F61" s="61" t="s">
        <v>72</v>
      </c>
      <c r="G61" s="61" t="s">
        <v>72</v>
      </c>
      <c r="H61" s="78">
        <v>350000</v>
      </c>
      <c r="I61" s="78">
        <v>350000</v>
      </c>
      <c r="J61" s="36" t="s">
        <v>442</v>
      </c>
      <c r="K61" s="281" t="s">
        <v>80</v>
      </c>
      <c r="L61" s="80" t="s">
        <v>18</v>
      </c>
    </row>
    <row r="62" spans="1:12" s="55" customFormat="1" ht="23.1" customHeight="1" x14ac:dyDescent="0.2">
      <c r="A62" s="199"/>
      <c r="B62" s="11" t="s">
        <v>953</v>
      </c>
      <c r="C62" s="16" t="s">
        <v>132</v>
      </c>
      <c r="D62" s="26" t="s">
        <v>954</v>
      </c>
      <c r="E62" s="61"/>
      <c r="F62" s="61"/>
      <c r="G62" s="78"/>
      <c r="H62" s="78"/>
      <c r="I62" s="78"/>
      <c r="J62" s="36" t="s">
        <v>36</v>
      </c>
      <c r="K62" s="281" t="s">
        <v>133</v>
      </c>
      <c r="L62" s="57"/>
    </row>
    <row r="63" spans="1:12" s="55" customFormat="1" ht="23.1" customHeight="1" x14ac:dyDescent="0.2">
      <c r="A63" s="199"/>
      <c r="B63" s="11" t="s">
        <v>945</v>
      </c>
      <c r="C63" s="16" t="s">
        <v>937</v>
      </c>
      <c r="D63" s="26" t="s">
        <v>943</v>
      </c>
      <c r="E63" s="61"/>
      <c r="F63" s="61"/>
      <c r="G63" s="78"/>
      <c r="H63" s="78"/>
      <c r="I63" s="78"/>
      <c r="J63" s="36"/>
      <c r="K63" s="281" t="s">
        <v>261</v>
      </c>
      <c r="L63" s="57"/>
    </row>
    <row r="64" spans="1:12" s="55" customFormat="1" ht="23.1" customHeight="1" x14ac:dyDescent="0.2">
      <c r="A64" s="199"/>
      <c r="B64" s="11"/>
      <c r="C64" s="16" t="s">
        <v>938</v>
      </c>
      <c r="D64" s="11" t="s">
        <v>934</v>
      </c>
      <c r="E64" s="61"/>
      <c r="F64" s="61"/>
      <c r="G64" s="78"/>
      <c r="H64" s="78"/>
      <c r="I64" s="78"/>
      <c r="J64" s="36"/>
      <c r="K64" s="281" t="s">
        <v>262</v>
      </c>
      <c r="L64" s="80"/>
    </row>
    <row r="65" spans="1:12" s="55" customFormat="1" ht="23.1" customHeight="1" x14ac:dyDescent="0.2">
      <c r="A65" s="29"/>
      <c r="B65" s="17"/>
      <c r="C65" s="38"/>
      <c r="D65" s="182" t="s">
        <v>188</v>
      </c>
      <c r="E65" s="62"/>
      <c r="F65" s="62"/>
      <c r="G65" s="79"/>
      <c r="H65" s="79"/>
      <c r="I65" s="79"/>
      <c r="J65" s="47"/>
      <c r="K65" s="330" t="s">
        <v>35</v>
      </c>
      <c r="L65" s="81"/>
    </row>
    <row r="66" spans="1:12" s="55" customFormat="1" ht="23.1" customHeight="1" x14ac:dyDescent="0.2">
      <c r="A66" s="199">
        <v>8</v>
      </c>
      <c r="B66" s="11" t="s">
        <v>933</v>
      </c>
      <c r="C66" s="16" t="s">
        <v>38</v>
      </c>
      <c r="D66" s="26" t="s">
        <v>440</v>
      </c>
      <c r="E66" s="61" t="s">
        <v>72</v>
      </c>
      <c r="F66" s="61" t="s">
        <v>72</v>
      </c>
      <c r="G66" s="61" t="s">
        <v>72</v>
      </c>
      <c r="H66" s="78">
        <v>400000</v>
      </c>
      <c r="I66" s="78">
        <v>400000</v>
      </c>
      <c r="J66" s="36" t="s">
        <v>442</v>
      </c>
      <c r="K66" s="281" t="s">
        <v>80</v>
      </c>
      <c r="L66" s="80" t="s">
        <v>18</v>
      </c>
    </row>
    <row r="67" spans="1:12" s="55" customFormat="1" ht="23.1" customHeight="1" x14ac:dyDescent="0.2">
      <c r="A67" s="199"/>
      <c r="B67" s="11" t="s">
        <v>955</v>
      </c>
      <c r="C67" s="16" t="s">
        <v>132</v>
      </c>
      <c r="D67" s="26" t="s">
        <v>956</v>
      </c>
      <c r="E67" s="61"/>
      <c r="F67" s="61"/>
      <c r="G67" s="78"/>
      <c r="H67" s="78"/>
      <c r="I67" s="78"/>
      <c r="J67" s="36" t="s">
        <v>36</v>
      </c>
      <c r="K67" s="281" t="s">
        <v>133</v>
      </c>
      <c r="L67" s="57"/>
    </row>
    <row r="68" spans="1:12" s="55" customFormat="1" ht="23.1" customHeight="1" x14ac:dyDescent="0.2">
      <c r="A68" s="199"/>
      <c r="B68" s="11" t="s">
        <v>945</v>
      </c>
      <c r="C68" s="16" t="s">
        <v>937</v>
      </c>
      <c r="D68" s="26" t="s">
        <v>641</v>
      </c>
      <c r="E68" s="61"/>
      <c r="F68" s="61"/>
      <c r="G68" s="78"/>
      <c r="H68" s="78"/>
      <c r="I68" s="78"/>
      <c r="J68" s="36"/>
      <c r="K68" s="281" t="s">
        <v>261</v>
      </c>
      <c r="L68" s="57"/>
    </row>
    <row r="69" spans="1:12" s="55" customFormat="1" ht="23.1" customHeight="1" x14ac:dyDescent="0.2">
      <c r="A69" s="199"/>
      <c r="B69" s="11"/>
      <c r="C69" s="16" t="s">
        <v>938</v>
      </c>
      <c r="D69" s="11" t="s">
        <v>934</v>
      </c>
      <c r="E69" s="61"/>
      <c r="F69" s="61"/>
      <c r="G69" s="78"/>
      <c r="H69" s="78"/>
      <c r="I69" s="78"/>
      <c r="J69" s="36"/>
      <c r="K69" s="281" t="s">
        <v>262</v>
      </c>
      <c r="L69" s="80"/>
    </row>
    <row r="70" spans="1:12" s="55" customFormat="1" ht="23.1" customHeight="1" thickBot="1" x14ac:dyDescent="0.25">
      <c r="A70" s="199"/>
      <c r="B70" s="11"/>
      <c r="C70" s="16"/>
      <c r="D70" s="159" t="s">
        <v>188</v>
      </c>
      <c r="E70" s="61"/>
      <c r="F70" s="61"/>
      <c r="G70" s="78"/>
      <c r="H70" s="78"/>
      <c r="I70" s="78"/>
      <c r="J70" s="36"/>
      <c r="K70" s="281" t="s">
        <v>35</v>
      </c>
      <c r="L70" s="80"/>
    </row>
    <row r="71" spans="1:12" s="55" customFormat="1" ht="23.1" customHeight="1" thickBot="1" x14ac:dyDescent="0.25">
      <c r="A71" s="39"/>
      <c r="B71" s="40"/>
      <c r="C71" s="54"/>
      <c r="D71" s="40"/>
      <c r="E71" s="82"/>
      <c r="F71" s="82"/>
      <c r="G71" s="331"/>
      <c r="H71" s="331"/>
      <c r="I71" s="331"/>
      <c r="J71" s="69"/>
      <c r="K71" s="332"/>
      <c r="L71" s="333"/>
    </row>
    <row r="72" spans="1:12" s="97" customFormat="1" ht="23.1" customHeight="1" x14ac:dyDescent="0.5">
      <c r="A72" s="650" t="s">
        <v>3</v>
      </c>
      <c r="B72" s="652" t="s">
        <v>4</v>
      </c>
      <c r="C72" s="652" t="s">
        <v>5</v>
      </c>
      <c r="D72" s="267" t="s">
        <v>6</v>
      </c>
      <c r="E72" s="654" t="s">
        <v>53</v>
      </c>
      <c r="F72" s="654"/>
      <c r="G72" s="654"/>
      <c r="H72" s="654"/>
      <c r="I72" s="654"/>
      <c r="J72" s="250" t="s">
        <v>8</v>
      </c>
      <c r="K72" s="652" t="s">
        <v>9</v>
      </c>
      <c r="L72" s="648" t="s">
        <v>75</v>
      </c>
    </row>
    <row r="73" spans="1:12" s="144" customFormat="1" ht="30" customHeight="1" thickBot="1" x14ac:dyDescent="0.55000000000000004">
      <c r="A73" s="651"/>
      <c r="B73" s="653"/>
      <c r="C73" s="653"/>
      <c r="D73" s="261" t="s">
        <v>11</v>
      </c>
      <c r="E73" s="268" t="s">
        <v>127</v>
      </c>
      <c r="F73" s="268" t="s">
        <v>128</v>
      </c>
      <c r="G73" s="268" t="s">
        <v>129</v>
      </c>
      <c r="H73" s="268" t="s">
        <v>130</v>
      </c>
      <c r="I73" s="268" t="s">
        <v>131</v>
      </c>
      <c r="J73" s="455" t="s">
        <v>16</v>
      </c>
      <c r="K73" s="653"/>
      <c r="L73" s="649"/>
    </row>
    <row r="74" spans="1:12" s="55" customFormat="1" ht="23.1" customHeight="1" x14ac:dyDescent="0.2">
      <c r="A74" s="199">
        <v>9</v>
      </c>
      <c r="B74" s="11" t="s">
        <v>933</v>
      </c>
      <c r="C74" s="16" t="s">
        <v>38</v>
      </c>
      <c r="D74" s="26" t="s">
        <v>1440</v>
      </c>
      <c r="E74" s="61" t="s">
        <v>72</v>
      </c>
      <c r="F74" s="61" t="s">
        <v>72</v>
      </c>
      <c r="G74" s="61" t="s">
        <v>72</v>
      </c>
      <c r="H74" s="78">
        <v>370000</v>
      </c>
      <c r="I74" s="78">
        <v>370000</v>
      </c>
      <c r="J74" s="36" t="s">
        <v>442</v>
      </c>
      <c r="K74" s="281" t="s">
        <v>80</v>
      </c>
      <c r="L74" s="80" t="s">
        <v>18</v>
      </c>
    </row>
    <row r="75" spans="1:12" s="55" customFormat="1" ht="23.1" customHeight="1" x14ac:dyDescent="0.2">
      <c r="A75" s="199"/>
      <c r="B75" s="11" t="s">
        <v>1437</v>
      </c>
      <c r="C75" s="16" t="s">
        <v>132</v>
      </c>
      <c r="D75" s="26" t="s">
        <v>1439</v>
      </c>
      <c r="E75" s="61"/>
      <c r="F75" s="61"/>
      <c r="G75" s="78"/>
      <c r="H75" s="78"/>
      <c r="I75" s="78"/>
      <c r="J75" s="36" t="s">
        <v>36</v>
      </c>
      <c r="K75" s="281" t="s">
        <v>133</v>
      </c>
      <c r="L75" s="57"/>
    </row>
    <row r="76" spans="1:12" s="55" customFormat="1" ht="23.1" customHeight="1" x14ac:dyDescent="0.2">
      <c r="A76" s="199"/>
      <c r="B76" s="11" t="s">
        <v>1438</v>
      </c>
      <c r="C76" s="16" t="s">
        <v>937</v>
      </c>
      <c r="D76" s="26" t="s">
        <v>957</v>
      </c>
      <c r="E76" s="61"/>
      <c r="F76" s="61"/>
      <c r="G76" s="78"/>
      <c r="H76" s="78"/>
      <c r="I76" s="78"/>
      <c r="J76" s="36"/>
      <c r="K76" s="281" t="s">
        <v>261</v>
      </c>
      <c r="L76" s="57"/>
    </row>
    <row r="77" spans="1:12" s="55" customFormat="1" ht="23.1" customHeight="1" x14ac:dyDescent="0.2">
      <c r="A77" s="199"/>
      <c r="B77" s="11"/>
      <c r="C77" s="16" t="s">
        <v>938</v>
      </c>
      <c r="D77" s="11" t="s">
        <v>958</v>
      </c>
      <c r="E77" s="61"/>
      <c r="F77" s="61"/>
      <c r="G77" s="78"/>
      <c r="H77" s="78"/>
      <c r="I77" s="78"/>
      <c r="J77" s="36"/>
      <c r="K77" s="281" t="s">
        <v>262</v>
      </c>
      <c r="L77" s="80"/>
    </row>
    <row r="78" spans="1:12" s="55" customFormat="1" ht="23.1" customHeight="1" x14ac:dyDescent="0.2">
      <c r="A78" s="29"/>
      <c r="B78" s="17"/>
      <c r="C78" s="38"/>
      <c r="D78" s="182" t="s">
        <v>414</v>
      </c>
      <c r="E78" s="62"/>
      <c r="F78" s="62"/>
      <c r="G78" s="79"/>
      <c r="H78" s="79"/>
      <c r="I78" s="79"/>
      <c r="J78" s="47"/>
      <c r="K78" s="330" t="s">
        <v>35</v>
      </c>
      <c r="L78" s="81"/>
    </row>
    <row r="79" spans="1:12" s="55" customFormat="1" ht="22.5" customHeight="1" x14ac:dyDescent="0.2">
      <c r="A79" s="199">
        <v>10</v>
      </c>
      <c r="B79" s="11" t="s">
        <v>933</v>
      </c>
      <c r="C79" s="16" t="s">
        <v>38</v>
      </c>
      <c r="D79" s="26" t="s">
        <v>1440</v>
      </c>
      <c r="E79" s="61" t="s">
        <v>72</v>
      </c>
      <c r="F79" s="61" t="s">
        <v>72</v>
      </c>
      <c r="G79" s="61" t="s">
        <v>72</v>
      </c>
      <c r="H79" s="78">
        <v>490000</v>
      </c>
      <c r="I79" s="78">
        <v>490000</v>
      </c>
      <c r="J79" s="36" t="s">
        <v>442</v>
      </c>
      <c r="K79" s="281" t="s">
        <v>80</v>
      </c>
      <c r="L79" s="80" t="s">
        <v>18</v>
      </c>
    </row>
    <row r="80" spans="1:12" s="55" customFormat="1" ht="23.1" customHeight="1" x14ac:dyDescent="0.2">
      <c r="A80" s="199"/>
      <c r="B80" s="11" t="s">
        <v>959</v>
      </c>
      <c r="C80" s="16" t="s">
        <v>132</v>
      </c>
      <c r="D80" s="26" t="s">
        <v>1441</v>
      </c>
      <c r="E80" s="61"/>
      <c r="F80" s="61"/>
      <c r="G80" s="78"/>
      <c r="H80" s="78"/>
      <c r="I80" s="78"/>
      <c r="J80" s="36" t="s">
        <v>36</v>
      </c>
      <c r="K80" s="281" t="s">
        <v>133</v>
      </c>
      <c r="L80" s="57"/>
    </row>
    <row r="81" spans="1:12" s="55" customFormat="1" ht="23.1" customHeight="1" x14ac:dyDescent="0.2">
      <c r="A81" s="199"/>
      <c r="B81" s="11" t="s">
        <v>945</v>
      </c>
      <c r="C81" s="16" t="s">
        <v>937</v>
      </c>
      <c r="D81" s="26" t="s">
        <v>960</v>
      </c>
      <c r="E81" s="61"/>
      <c r="F81" s="61"/>
      <c r="G81" s="78"/>
      <c r="H81" s="78"/>
      <c r="I81" s="78"/>
      <c r="J81" s="36"/>
      <c r="K81" s="281" t="s">
        <v>261</v>
      </c>
      <c r="L81" s="57"/>
    </row>
    <row r="82" spans="1:12" s="55" customFormat="1" ht="23.1" customHeight="1" x14ac:dyDescent="0.2">
      <c r="A82" s="199"/>
      <c r="B82" s="11"/>
      <c r="C82" s="16" t="s">
        <v>938</v>
      </c>
      <c r="D82" s="11" t="s">
        <v>958</v>
      </c>
      <c r="E82" s="61"/>
      <c r="F82" s="61"/>
      <c r="G82" s="78"/>
      <c r="H82" s="78"/>
      <c r="I82" s="78"/>
      <c r="J82" s="36"/>
      <c r="K82" s="281" t="s">
        <v>262</v>
      </c>
      <c r="L82" s="80"/>
    </row>
    <row r="83" spans="1:12" s="55" customFormat="1" ht="23.1" customHeight="1" x14ac:dyDescent="0.2">
      <c r="A83" s="29"/>
      <c r="B83" s="17"/>
      <c r="C83" s="38"/>
      <c r="D83" s="182" t="s">
        <v>414</v>
      </c>
      <c r="E83" s="62"/>
      <c r="F83" s="62"/>
      <c r="G83" s="79"/>
      <c r="H83" s="79"/>
      <c r="I83" s="79"/>
      <c r="J83" s="47"/>
      <c r="K83" s="330" t="s">
        <v>35</v>
      </c>
      <c r="L83" s="81"/>
    </row>
    <row r="84" spans="1:12" s="55" customFormat="1" ht="22.5" customHeight="1" x14ac:dyDescent="0.2">
      <c r="A84" s="199">
        <v>11</v>
      </c>
      <c r="B84" s="11" t="s">
        <v>933</v>
      </c>
      <c r="C84" s="16" t="s">
        <v>38</v>
      </c>
      <c r="D84" s="26" t="s">
        <v>1440</v>
      </c>
      <c r="E84" s="61" t="s">
        <v>72</v>
      </c>
      <c r="F84" s="61" t="s">
        <v>72</v>
      </c>
      <c r="G84" s="61" t="s">
        <v>72</v>
      </c>
      <c r="H84" s="78">
        <v>150000</v>
      </c>
      <c r="I84" s="78">
        <v>150000</v>
      </c>
      <c r="J84" s="36" t="s">
        <v>442</v>
      </c>
      <c r="K84" s="281" t="s">
        <v>80</v>
      </c>
      <c r="L84" s="80" t="s">
        <v>18</v>
      </c>
    </row>
    <row r="85" spans="1:12" s="55" customFormat="1" ht="23.1" customHeight="1" x14ac:dyDescent="0.2">
      <c r="A85" s="199"/>
      <c r="B85" s="11" t="s">
        <v>961</v>
      </c>
      <c r="C85" s="16" t="s">
        <v>132</v>
      </c>
      <c r="D85" s="26" t="s">
        <v>1402</v>
      </c>
      <c r="E85" s="61"/>
      <c r="F85" s="61"/>
      <c r="G85" s="78"/>
      <c r="H85" s="78"/>
      <c r="I85" s="78"/>
      <c r="J85" s="36" t="s">
        <v>36</v>
      </c>
      <c r="K85" s="281" t="s">
        <v>133</v>
      </c>
      <c r="L85" s="57"/>
    </row>
    <row r="86" spans="1:12" s="55" customFormat="1" ht="23.1" customHeight="1" x14ac:dyDescent="0.2">
      <c r="A86" s="199"/>
      <c r="B86" s="11" t="s">
        <v>945</v>
      </c>
      <c r="C86" s="16" t="s">
        <v>937</v>
      </c>
      <c r="D86" s="26" t="s">
        <v>962</v>
      </c>
      <c r="E86" s="61"/>
      <c r="F86" s="61"/>
      <c r="G86" s="78"/>
      <c r="H86" s="78"/>
      <c r="I86" s="78"/>
      <c r="J86" s="36"/>
      <c r="K86" s="281" t="s">
        <v>261</v>
      </c>
      <c r="L86" s="57"/>
    </row>
    <row r="87" spans="1:12" s="55" customFormat="1" ht="23.1" customHeight="1" x14ac:dyDescent="0.2">
      <c r="A87" s="199"/>
      <c r="B87" s="11"/>
      <c r="C87" s="16" t="s">
        <v>938</v>
      </c>
      <c r="D87" s="11" t="s">
        <v>91</v>
      </c>
      <c r="E87" s="61"/>
      <c r="F87" s="61"/>
      <c r="G87" s="78"/>
      <c r="H87" s="78"/>
      <c r="I87" s="78"/>
      <c r="J87" s="36"/>
      <c r="K87" s="281" t="s">
        <v>262</v>
      </c>
      <c r="L87" s="80"/>
    </row>
    <row r="88" spans="1:12" s="55" customFormat="1" ht="23.1" customHeight="1" x14ac:dyDescent="0.2">
      <c r="A88" s="29"/>
      <c r="B88" s="17"/>
      <c r="C88" s="38"/>
      <c r="D88" s="182" t="s">
        <v>482</v>
      </c>
      <c r="E88" s="62"/>
      <c r="F88" s="62"/>
      <c r="G88" s="79"/>
      <c r="H88" s="79"/>
      <c r="I88" s="79"/>
      <c r="J88" s="47"/>
      <c r="K88" s="330" t="s">
        <v>35</v>
      </c>
      <c r="L88" s="81"/>
    </row>
    <row r="89" spans="1:12" s="55" customFormat="1" ht="22.5" customHeight="1" x14ac:dyDescent="0.2">
      <c r="A89" s="199">
        <v>12</v>
      </c>
      <c r="B89" s="11" t="s">
        <v>933</v>
      </c>
      <c r="C89" s="16" t="s">
        <v>38</v>
      </c>
      <c r="D89" s="26" t="s">
        <v>1440</v>
      </c>
      <c r="E89" s="61" t="s">
        <v>72</v>
      </c>
      <c r="F89" s="61" t="s">
        <v>72</v>
      </c>
      <c r="G89" s="61" t="s">
        <v>72</v>
      </c>
      <c r="H89" s="78">
        <v>490000</v>
      </c>
      <c r="I89" s="78">
        <v>490000</v>
      </c>
      <c r="J89" s="36" t="s">
        <v>442</v>
      </c>
      <c r="K89" s="281" t="s">
        <v>80</v>
      </c>
      <c r="L89" s="80" t="s">
        <v>18</v>
      </c>
    </row>
    <row r="90" spans="1:12" s="55" customFormat="1" ht="23.1" customHeight="1" x14ac:dyDescent="0.2">
      <c r="A90" s="199"/>
      <c r="B90" s="11" t="s">
        <v>964</v>
      </c>
      <c r="C90" s="16" t="s">
        <v>132</v>
      </c>
      <c r="D90" s="26" t="s">
        <v>1441</v>
      </c>
      <c r="E90" s="61"/>
      <c r="F90" s="61"/>
      <c r="G90" s="78"/>
      <c r="H90" s="78"/>
      <c r="I90" s="78"/>
      <c r="J90" s="36" t="s">
        <v>36</v>
      </c>
      <c r="K90" s="281" t="s">
        <v>133</v>
      </c>
      <c r="L90" s="57"/>
    </row>
    <row r="91" spans="1:12" s="55" customFormat="1" ht="23.1" customHeight="1" x14ac:dyDescent="0.2">
      <c r="A91" s="199"/>
      <c r="B91" s="11" t="s">
        <v>945</v>
      </c>
      <c r="C91" s="16" t="s">
        <v>937</v>
      </c>
      <c r="D91" s="329" t="s">
        <v>965</v>
      </c>
      <c r="E91" s="61"/>
      <c r="F91" s="61"/>
      <c r="G91" s="78"/>
      <c r="H91" s="78"/>
      <c r="I91" s="78"/>
      <c r="J91" s="36"/>
      <c r="K91" s="281" t="s">
        <v>261</v>
      </c>
      <c r="L91" s="57"/>
    </row>
    <row r="92" spans="1:12" s="55" customFormat="1" ht="23.1" customHeight="1" x14ac:dyDescent="0.2">
      <c r="A92" s="199"/>
      <c r="B92" s="11"/>
      <c r="C92" s="16" t="s">
        <v>938</v>
      </c>
      <c r="D92" s="11" t="s">
        <v>143</v>
      </c>
      <c r="E92" s="61"/>
      <c r="F92" s="61"/>
      <c r="G92" s="78"/>
      <c r="H92" s="78"/>
      <c r="I92" s="78"/>
      <c r="J92" s="36"/>
      <c r="K92" s="281" t="s">
        <v>262</v>
      </c>
      <c r="L92" s="80"/>
    </row>
    <row r="93" spans="1:12" s="55" customFormat="1" ht="23.1" customHeight="1" thickBot="1" x14ac:dyDescent="0.25">
      <c r="A93" s="199"/>
      <c r="B93" s="11"/>
      <c r="C93" s="16"/>
      <c r="D93" s="159" t="s">
        <v>414</v>
      </c>
      <c r="E93" s="61"/>
      <c r="F93" s="61"/>
      <c r="G93" s="78"/>
      <c r="H93" s="78"/>
      <c r="I93" s="78"/>
      <c r="J93" s="36"/>
      <c r="K93" s="281" t="s">
        <v>35</v>
      </c>
      <c r="L93" s="80"/>
    </row>
    <row r="94" spans="1:12" s="55" customFormat="1" ht="23.1" customHeight="1" thickBot="1" x14ac:dyDescent="0.25">
      <c r="A94" s="39"/>
      <c r="B94" s="40"/>
      <c r="C94" s="54"/>
      <c r="D94" s="40"/>
      <c r="E94" s="82"/>
      <c r="F94" s="82"/>
      <c r="G94" s="331"/>
      <c r="H94" s="331"/>
      <c r="I94" s="331"/>
      <c r="J94" s="69"/>
      <c r="K94" s="332"/>
      <c r="L94" s="333"/>
    </row>
    <row r="95" spans="1:12" s="97" customFormat="1" ht="23.1" customHeight="1" x14ac:dyDescent="0.5">
      <c r="A95" s="650" t="s">
        <v>3</v>
      </c>
      <c r="B95" s="652" t="s">
        <v>4</v>
      </c>
      <c r="C95" s="652" t="s">
        <v>5</v>
      </c>
      <c r="D95" s="267" t="s">
        <v>6</v>
      </c>
      <c r="E95" s="654" t="s">
        <v>53</v>
      </c>
      <c r="F95" s="654"/>
      <c r="G95" s="654"/>
      <c r="H95" s="654"/>
      <c r="I95" s="654"/>
      <c r="J95" s="250" t="s">
        <v>8</v>
      </c>
      <c r="K95" s="652" t="s">
        <v>9</v>
      </c>
      <c r="L95" s="648" t="s">
        <v>75</v>
      </c>
    </row>
    <row r="96" spans="1:12" s="144" customFormat="1" ht="30" customHeight="1" thickBot="1" x14ac:dyDescent="0.55000000000000004">
      <c r="A96" s="651"/>
      <c r="B96" s="653"/>
      <c r="C96" s="653"/>
      <c r="D96" s="261" t="s">
        <v>11</v>
      </c>
      <c r="E96" s="268" t="s">
        <v>127</v>
      </c>
      <c r="F96" s="268" t="s">
        <v>128</v>
      </c>
      <c r="G96" s="268" t="s">
        <v>129</v>
      </c>
      <c r="H96" s="268" t="s">
        <v>130</v>
      </c>
      <c r="I96" s="268" t="s">
        <v>131</v>
      </c>
      <c r="J96" s="455" t="s">
        <v>16</v>
      </c>
      <c r="K96" s="653"/>
      <c r="L96" s="649"/>
    </row>
    <row r="97" spans="1:12" s="55" customFormat="1" ht="22.5" customHeight="1" x14ac:dyDescent="0.2">
      <c r="A97" s="199">
        <v>13</v>
      </c>
      <c r="B97" s="11" t="s">
        <v>933</v>
      </c>
      <c r="C97" s="16" t="s">
        <v>38</v>
      </c>
      <c r="D97" s="26" t="s">
        <v>1440</v>
      </c>
      <c r="E97" s="61" t="s">
        <v>72</v>
      </c>
      <c r="F97" s="61" t="s">
        <v>72</v>
      </c>
      <c r="G97" s="61" t="s">
        <v>72</v>
      </c>
      <c r="H97" s="78">
        <v>150000</v>
      </c>
      <c r="I97" s="78">
        <v>150000</v>
      </c>
      <c r="J97" s="36" t="s">
        <v>442</v>
      </c>
      <c r="K97" s="281" t="s">
        <v>80</v>
      </c>
      <c r="L97" s="80" t="s">
        <v>18</v>
      </c>
    </row>
    <row r="98" spans="1:12" s="55" customFormat="1" ht="23.1" customHeight="1" x14ac:dyDescent="0.2">
      <c r="A98" s="199"/>
      <c r="B98" s="11" t="s">
        <v>966</v>
      </c>
      <c r="C98" s="16" t="s">
        <v>132</v>
      </c>
      <c r="D98" s="26" t="s">
        <v>1441</v>
      </c>
      <c r="E98" s="61"/>
      <c r="F98" s="61"/>
      <c r="G98" s="78"/>
      <c r="H98" s="78"/>
      <c r="I98" s="78"/>
      <c r="J98" s="36" t="s">
        <v>36</v>
      </c>
      <c r="K98" s="281" t="s">
        <v>133</v>
      </c>
      <c r="L98" s="57"/>
    </row>
    <row r="99" spans="1:12" s="55" customFormat="1" ht="23.1" customHeight="1" x14ac:dyDescent="0.2">
      <c r="A99" s="199"/>
      <c r="B99" s="11" t="s">
        <v>967</v>
      </c>
      <c r="C99" s="16" t="s">
        <v>937</v>
      </c>
      <c r="D99" s="26" t="s">
        <v>968</v>
      </c>
      <c r="E99" s="61"/>
      <c r="F99" s="61"/>
      <c r="G99" s="78"/>
      <c r="H99" s="78"/>
      <c r="I99" s="78"/>
      <c r="J99" s="36"/>
      <c r="K99" s="281" t="s">
        <v>261</v>
      </c>
      <c r="L99" s="57"/>
    </row>
    <row r="100" spans="1:12" s="55" customFormat="1" ht="23.1" customHeight="1" x14ac:dyDescent="0.2">
      <c r="A100" s="199"/>
      <c r="B100" s="11"/>
      <c r="C100" s="16" t="s">
        <v>938</v>
      </c>
      <c r="D100" s="11" t="s">
        <v>143</v>
      </c>
      <c r="E100" s="61"/>
      <c r="F100" s="61"/>
      <c r="G100" s="78"/>
      <c r="H100" s="78"/>
      <c r="I100" s="78"/>
      <c r="J100" s="36"/>
      <c r="K100" s="281" t="s">
        <v>262</v>
      </c>
      <c r="L100" s="80"/>
    </row>
    <row r="101" spans="1:12" s="55" customFormat="1" ht="23.1" customHeight="1" x14ac:dyDescent="0.2">
      <c r="A101" s="29"/>
      <c r="B101" s="17"/>
      <c r="C101" s="38"/>
      <c r="D101" s="182" t="s">
        <v>414</v>
      </c>
      <c r="E101" s="62"/>
      <c r="F101" s="62"/>
      <c r="G101" s="79"/>
      <c r="H101" s="79"/>
      <c r="I101" s="79"/>
      <c r="J101" s="47"/>
      <c r="K101" s="330" t="s">
        <v>35</v>
      </c>
      <c r="L101" s="81"/>
    </row>
    <row r="102" spans="1:12" s="55" customFormat="1" ht="22.5" customHeight="1" x14ac:dyDescent="0.2">
      <c r="A102" s="199">
        <v>14</v>
      </c>
      <c r="B102" s="11" t="s">
        <v>933</v>
      </c>
      <c r="C102" s="16" t="s">
        <v>38</v>
      </c>
      <c r="D102" s="26" t="s">
        <v>1440</v>
      </c>
      <c r="E102" s="61" t="s">
        <v>72</v>
      </c>
      <c r="F102" s="61" t="s">
        <v>72</v>
      </c>
      <c r="G102" s="61" t="s">
        <v>72</v>
      </c>
      <c r="H102" s="78">
        <v>230000</v>
      </c>
      <c r="I102" s="78">
        <v>230000</v>
      </c>
      <c r="J102" s="36" t="s">
        <v>442</v>
      </c>
      <c r="K102" s="281" t="s">
        <v>80</v>
      </c>
      <c r="L102" s="80" t="s">
        <v>18</v>
      </c>
    </row>
    <row r="103" spans="1:12" s="55" customFormat="1" ht="23.1" customHeight="1" x14ac:dyDescent="0.2">
      <c r="A103" s="199"/>
      <c r="B103" s="11" t="s">
        <v>1468</v>
      </c>
      <c r="C103" s="16" t="s">
        <v>132</v>
      </c>
      <c r="D103" s="26" t="s">
        <v>1441</v>
      </c>
      <c r="E103" s="61"/>
      <c r="F103" s="61"/>
      <c r="G103" s="78"/>
      <c r="H103" s="78"/>
      <c r="I103" s="78"/>
      <c r="J103" s="36" t="s">
        <v>36</v>
      </c>
      <c r="K103" s="281" t="s">
        <v>133</v>
      </c>
      <c r="L103" s="57"/>
    </row>
    <row r="104" spans="1:12" s="55" customFormat="1" ht="23.1" customHeight="1" x14ac:dyDescent="0.2">
      <c r="A104" s="199"/>
      <c r="B104" s="11" t="s">
        <v>967</v>
      </c>
      <c r="C104" s="16" t="s">
        <v>937</v>
      </c>
      <c r="D104" s="26" t="s">
        <v>1469</v>
      </c>
      <c r="E104" s="61"/>
      <c r="F104" s="61"/>
      <c r="G104" s="78"/>
      <c r="H104" s="78"/>
      <c r="I104" s="78"/>
      <c r="J104" s="36"/>
      <c r="K104" s="281" t="s">
        <v>261</v>
      </c>
      <c r="L104" s="57"/>
    </row>
    <row r="105" spans="1:12" s="55" customFormat="1" ht="23.1" customHeight="1" x14ac:dyDescent="0.2">
      <c r="A105" s="199"/>
      <c r="B105" s="11"/>
      <c r="C105" s="16" t="s">
        <v>938</v>
      </c>
      <c r="D105" s="11" t="s">
        <v>143</v>
      </c>
      <c r="E105" s="61"/>
      <c r="F105" s="61"/>
      <c r="G105" s="78"/>
      <c r="H105" s="78"/>
      <c r="I105" s="78"/>
      <c r="J105" s="36"/>
      <c r="K105" s="281" t="s">
        <v>262</v>
      </c>
      <c r="L105" s="80"/>
    </row>
    <row r="106" spans="1:12" s="55" customFormat="1" ht="23.1" customHeight="1" x14ac:dyDescent="0.2">
      <c r="A106" s="29"/>
      <c r="B106" s="17"/>
      <c r="C106" s="38"/>
      <c r="D106" s="182" t="s">
        <v>414</v>
      </c>
      <c r="E106" s="62"/>
      <c r="F106" s="62"/>
      <c r="G106" s="79"/>
      <c r="H106" s="79"/>
      <c r="I106" s="79"/>
      <c r="J106" s="47"/>
      <c r="K106" s="330" t="s">
        <v>35</v>
      </c>
      <c r="L106" s="81"/>
    </row>
    <row r="107" spans="1:12" s="55" customFormat="1" ht="22.5" customHeight="1" x14ac:dyDescent="0.2">
      <c r="A107" s="199">
        <v>15</v>
      </c>
      <c r="B107" s="11" t="s">
        <v>141</v>
      </c>
      <c r="C107" s="16" t="s">
        <v>38</v>
      </c>
      <c r="D107" s="26" t="s">
        <v>1442</v>
      </c>
      <c r="E107" s="61" t="s">
        <v>72</v>
      </c>
      <c r="F107" s="61" t="s">
        <v>72</v>
      </c>
      <c r="G107" s="61" t="s">
        <v>72</v>
      </c>
      <c r="H107" s="78">
        <v>450000</v>
      </c>
      <c r="I107" s="78">
        <v>450000</v>
      </c>
      <c r="J107" s="36" t="s">
        <v>84</v>
      </c>
      <c r="K107" s="281" t="s">
        <v>80</v>
      </c>
      <c r="L107" s="80" t="s">
        <v>18</v>
      </c>
    </row>
    <row r="108" spans="1:12" s="55" customFormat="1" ht="23.1" customHeight="1" x14ac:dyDescent="0.2">
      <c r="A108" s="199"/>
      <c r="B108" s="11" t="s">
        <v>974</v>
      </c>
      <c r="C108" s="16" t="s">
        <v>132</v>
      </c>
      <c r="D108" s="26" t="s">
        <v>973</v>
      </c>
      <c r="E108" s="61"/>
      <c r="F108" s="61"/>
      <c r="G108" s="78"/>
      <c r="H108" s="78"/>
      <c r="I108" s="78"/>
      <c r="J108" s="36" t="s">
        <v>36</v>
      </c>
      <c r="K108" s="281" t="s">
        <v>133</v>
      </c>
      <c r="L108" s="57"/>
    </row>
    <row r="109" spans="1:12" s="55" customFormat="1" ht="23.1" customHeight="1" x14ac:dyDescent="0.2">
      <c r="A109" s="199"/>
      <c r="B109" s="11" t="s">
        <v>967</v>
      </c>
      <c r="C109" s="16" t="s">
        <v>937</v>
      </c>
      <c r="D109" s="26" t="s">
        <v>969</v>
      </c>
      <c r="E109" s="61"/>
      <c r="F109" s="61"/>
      <c r="G109" s="78"/>
      <c r="H109" s="78"/>
      <c r="I109" s="78"/>
      <c r="J109" s="36"/>
      <c r="K109" s="281" t="s">
        <v>261</v>
      </c>
      <c r="L109" s="57"/>
    </row>
    <row r="110" spans="1:12" s="55" customFormat="1" ht="23.1" customHeight="1" x14ac:dyDescent="0.2">
      <c r="A110" s="199"/>
      <c r="B110" s="11"/>
      <c r="C110" s="16" t="s">
        <v>938</v>
      </c>
      <c r="D110" s="11" t="s">
        <v>934</v>
      </c>
      <c r="E110" s="61"/>
      <c r="F110" s="61"/>
      <c r="G110" s="78"/>
      <c r="H110" s="78"/>
      <c r="I110" s="78"/>
      <c r="J110" s="36"/>
      <c r="K110" s="281" t="s">
        <v>262</v>
      </c>
      <c r="L110" s="80"/>
    </row>
    <row r="111" spans="1:12" s="55" customFormat="1" ht="23.1" customHeight="1" x14ac:dyDescent="0.2">
      <c r="A111" s="29"/>
      <c r="B111" s="17"/>
      <c r="C111" s="38"/>
      <c r="D111" s="182" t="s">
        <v>188</v>
      </c>
      <c r="E111" s="62"/>
      <c r="F111" s="62"/>
      <c r="G111" s="79"/>
      <c r="H111" s="79"/>
      <c r="I111" s="79"/>
      <c r="J111" s="47"/>
      <c r="K111" s="330" t="s">
        <v>35</v>
      </c>
      <c r="L111" s="81"/>
    </row>
    <row r="112" spans="1:12" s="55" customFormat="1" ht="22.5" customHeight="1" x14ac:dyDescent="0.2">
      <c r="A112" s="199">
        <v>16</v>
      </c>
      <c r="B112" s="11" t="s">
        <v>141</v>
      </c>
      <c r="C112" s="16" t="s">
        <v>38</v>
      </c>
      <c r="D112" s="26" t="s">
        <v>1436</v>
      </c>
      <c r="E112" s="61" t="s">
        <v>72</v>
      </c>
      <c r="F112" s="61" t="s">
        <v>72</v>
      </c>
      <c r="G112" s="61" t="s">
        <v>72</v>
      </c>
      <c r="H112" s="78">
        <v>430000</v>
      </c>
      <c r="I112" s="78">
        <v>430000</v>
      </c>
      <c r="J112" s="36" t="s">
        <v>84</v>
      </c>
      <c r="K112" s="281" t="s">
        <v>80</v>
      </c>
      <c r="L112" s="80" t="s">
        <v>18</v>
      </c>
    </row>
    <row r="113" spans="1:12" s="55" customFormat="1" ht="23.1" customHeight="1" x14ac:dyDescent="0.2">
      <c r="A113" s="199"/>
      <c r="B113" s="11" t="s">
        <v>975</v>
      </c>
      <c r="C113" s="16" t="s">
        <v>132</v>
      </c>
      <c r="D113" s="26" t="s">
        <v>970</v>
      </c>
      <c r="E113" s="61"/>
      <c r="F113" s="61"/>
      <c r="G113" s="78"/>
      <c r="H113" s="78"/>
      <c r="I113" s="78"/>
      <c r="J113" s="36" t="s">
        <v>36</v>
      </c>
      <c r="K113" s="281" t="s">
        <v>133</v>
      </c>
      <c r="L113" s="57"/>
    </row>
    <row r="114" spans="1:12" s="55" customFormat="1" ht="23.1" customHeight="1" x14ac:dyDescent="0.2">
      <c r="A114" s="199"/>
      <c r="B114" s="11" t="s">
        <v>967</v>
      </c>
      <c r="C114" s="16" t="s">
        <v>937</v>
      </c>
      <c r="D114" s="26" t="s">
        <v>969</v>
      </c>
      <c r="E114" s="61"/>
      <c r="F114" s="61"/>
      <c r="G114" s="78"/>
      <c r="H114" s="78"/>
      <c r="I114" s="78"/>
      <c r="J114" s="36"/>
      <c r="K114" s="281" t="s">
        <v>261</v>
      </c>
      <c r="L114" s="57"/>
    </row>
    <row r="115" spans="1:12" s="55" customFormat="1" ht="23.1" customHeight="1" x14ac:dyDescent="0.2">
      <c r="A115" s="199"/>
      <c r="B115" s="11"/>
      <c r="C115" s="16" t="s">
        <v>938</v>
      </c>
      <c r="D115" s="11" t="s">
        <v>934</v>
      </c>
      <c r="E115" s="61"/>
      <c r="F115" s="61"/>
      <c r="G115" s="78"/>
      <c r="H115" s="78"/>
      <c r="I115" s="78"/>
      <c r="J115" s="36"/>
      <c r="K115" s="281" t="s">
        <v>262</v>
      </c>
      <c r="L115" s="80"/>
    </row>
    <row r="116" spans="1:12" s="55" customFormat="1" ht="23.1" customHeight="1" thickBot="1" x14ac:dyDescent="0.25">
      <c r="A116" s="29"/>
      <c r="B116" s="17"/>
      <c r="C116" s="38"/>
      <c r="D116" s="182" t="s">
        <v>188</v>
      </c>
      <c r="E116" s="62"/>
      <c r="F116" s="62"/>
      <c r="G116" s="79"/>
      <c r="H116" s="79"/>
      <c r="I116" s="79"/>
      <c r="J116" s="47"/>
      <c r="K116" s="330" t="s">
        <v>35</v>
      </c>
      <c r="L116" s="81"/>
    </row>
    <row r="117" spans="1:12" s="55" customFormat="1" ht="23.1" customHeight="1" thickBot="1" x14ac:dyDescent="0.25">
      <c r="A117" s="39"/>
      <c r="B117" s="40"/>
      <c r="C117" s="54"/>
      <c r="D117" s="40"/>
      <c r="E117" s="82"/>
      <c r="F117" s="82"/>
      <c r="G117" s="331"/>
      <c r="H117" s="331"/>
      <c r="I117" s="331"/>
      <c r="J117" s="69"/>
      <c r="K117" s="332"/>
      <c r="L117" s="333"/>
    </row>
    <row r="118" spans="1:12" s="97" customFormat="1" ht="23.1" customHeight="1" x14ac:dyDescent="0.5">
      <c r="A118" s="650" t="s">
        <v>3</v>
      </c>
      <c r="B118" s="652" t="s">
        <v>4</v>
      </c>
      <c r="C118" s="652" t="s">
        <v>5</v>
      </c>
      <c r="D118" s="267" t="s">
        <v>6</v>
      </c>
      <c r="E118" s="654" t="s">
        <v>53</v>
      </c>
      <c r="F118" s="654"/>
      <c r="G118" s="654"/>
      <c r="H118" s="654"/>
      <c r="I118" s="654"/>
      <c r="J118" s="250" t="s">
        <v>8</v>
      </c>
      <c r="K118" s="652" t="s">
        <v>9</v>
      </c>
      <c r="L118" s="648" t="s">
        <v>75</v>
      </c>
    </row>
    <row r="119" spans="1:12" s="144" customFormat="1" ht="30" customHeight="1" thickBot="1" x14ac:dyDescent="0.55000000000000004">
      <c r="A119" s="651"/>
      <c r="B119" s="653"/>
      <c r="C119" s="653"/>
      <c r="D119" s="261" t="s">
        <v>11</v>
      </c>
      <c r="E119" s="268" t="s">
        <v>127</v>
      </c>
      <c r="F119" s="268" t="s">
        <v>128</v>
      </c>
      <c r="G119" s="268" t="s">
        <v>129</v>
      </c>
      <c r="H119" s="268" t="s">
        <v>130</v>
      </c>
      <c r="I119" s="268" t="s">
        <v>131</v>
      </c>
      <c r="J119" s="455" t="s">
        <v>16</v>
      </c>
      <c r="K119" s="653"/>
      <c r="L119" s="649"/>
    </row>
    <row r="120" spans="1:12" s="55" customFormat="1" ht="22.5" customHeight="1" x14ac:dyDescent="0.2">
      <c r="A120" s="199">
        <v>17</v>
      </c>
      <c r="B120" s="11" t="s">
        <v>141</v>
      </c>
      <c r="C120" s="16" t="s">
        <v>38</v>
      </c>
      <c r="D120" s="26" t="s">
        <v>1436</v>
      </c>
      <c r="E120" s="61" t="s">
        <v>72</v>
      </c>
      <c r="F120" s="61" t="s">
        <v>72</v>
      </c>
      <c r="G120" s="61" t="s">
        <v>72</v>
      </c>
      <c r="H120" s="78">
        <v>430000</v>
      </c>
      <c r="I120" s="78">
        <v>430000</v>
      </c>
      <c r="J120" s="36" t="s">
        <v>84</v>
      </c>
      <c r="K120" s="281" t="s">
        <v>80</v>
      </c>
      <c r="L120" s="80" t="s">
        <v>18</v>
      </c>
    </row>
    <row r="121" spans="1:12" s="55" customFormat="1" ht="23.1" customHeight="1" x14ac:dyDescent="0.2">
      <c r="A121" s="199"/>
      <c r="B121" s="11" t="s">
        <v>976</v>
      </c>
      <c r="C121" s="16" t="s">
        <v>132</v>
      </c>
      <c r="D121" s="26" t="s">
        <v>970</v>
      </c>
      <c r="E121" s="61"/>
      <c r="F121" s="61"/>
      <c r="G121" s="78"/>
      <c r="H121" s="78"/>
      <c r="I121" s="78"/>
      <c r="J121" s="36" t="s">
        <v>36</v>
      </c>
      <c r="K121" s="281" t="s">
        <v>133</v>
      </c>
      <c r="L121" s="57"/>
    </row>
    <row r="122" spans="1:12" s="55" customFormat="1" ht="23.1" customHeight="1" x14ac:dyDescent="0.2">
      <c r="A122" s="199"/>
      <c r="B122" s="11" t="s">
        <v>967</v>
      </c>
      <c r="C122" s="16" t="s">
        <v>937</v>
      </c>
      <c r="D122" s="26" t="s">
        <v>969</v>
      </c>
      <c r="E122" s="61"/>
      <c r="F122" s="61"/>
      <c r="G122" s="78"/>
      <c r="H122" s="78"/>
      <c r="I122" s="78"/>
      <c r="J122" s="36"/>
      <c r="K122" s="281" t="s">
        <v>261</v>
      </c>
      <c r="L122" s="57"/>
    </row>
    <row r="123" spans="1:12" s="55" customFormat="1" ht="23.1" customHeight="1" x14ac:dyDescent="0.2">
      <c r="A123" s="199"/>
      <c r="B123" s="11"/>
      <c r="C123" s="16" t="s">
        <v>938</v>
      </c>
      <c r="D123" s="11" t="s">
        <v>934</v>
      </c>
      <c r="E123" s="61"/>
      <c r="F123" s="61"/>
      <c r="G123" s="78"/>
      <c r="H123" s="78"/>
      <c r="I123" s="78"/>
      <c r="J123" s="36"/>
      <c r="K123" s="281" t="s">
        <v>262</v>
      </c>
      <c r="L123" s="80"/>
    </row>
    <row r="124" spans="1:12" s="55" customFormat="1" ht="23.1" customHeight="1" x14ac:dyDescent="0.2">
      <c r="A124" s="29"/>
      <c r="B124" s="17"/>
      <c r="C124" s="38"/>
      <c r="D124" s="182" t="s">
        <v>188</v>
      </c>
      <c r="E124" s="62"/>
      <c r="F124" s="62"/>
      <c r="G124" s="79"/>
      <c r="H124" s="79"/>
      <c r="I124" s="79"/>
      <c r="J124" s="47"/>
      <c r="K124" s="330" t="s">
        <v>35</v>
      </c>
      <c r="L124" s="81"/>
    </row>
    <row r="125" spans="1:12" s="55" customFormat="1" ht="22.5" customHeight="1" x14ac:dyDescent="0.2">
      <c r="A125" s="199">
        <v>18</v>
      </c>
      <c r="B125" s="11" t="s">
        <v>141</v>
      </c>
      <c r="C125" s="16" t="s">
        <v>38</v>
      </c>
      <c r="D125" s="26" t="s">
        <v>1436</v>
      </c>
      <c r="E125" s="61" t="s">
        <v>72</v>
      </c>
      <c r="F125" s="61" t="s">
        <v>72</v>
      </c>
      <c r="G125" s="61" t="s">
        <v>72</v>
      </c>
      <c r="H125" s="78">
        <v>430000</v>
      </c>
      <c r="I125" s="78">
        <v>430000</v>
      </c>
      <c r="J125" s="36" t="s">
        <v>84</v>
      </c>
      <c r="K125" s="281" t="s">
        <v>80</v>
      </c>
      <c r="L125" s="80" t="s">
        <v>18</v>
      </c>
    </row>
    <row r="126" spans="1:12" s="55" customFormat="1" ht="23.1" customHeight="1" x14ac:dyDescent="0.2">
      <c r="A126" s="199"/>
      <c r="B126" s="11" t="s">
        <v>977</v>
      </c>
      <c r="C126" s="16" t="s">
        <v>132</v>
      </c>
      <c r="D126" s="26" t="s">
        <v>970</v>
      </c>
      <c r="E126" s="61"/>
      <c r="F126" s="61"/>
      <c r="G126" s="78"/>
      <c r="H126" s="78"/>
      <c r="I126" s="78"/>
      <c r="J126" s="36" t="s">
        <v>36</v>
      </c>
      <c r="K126" s="281" t="s">
        <v>133</v>
      </c>
      <c r="L126" s="57"/>
    </row>
    <row r="127" spans="1:12" s="55" customFormat="1" ht="23.1" customHeight="1" x14ac:dyDescent="0.2">
      <c r="A127" s="199"/>
      <c r="B127" s="11" t="s">
        <v>967</v>
      </c>
      <c r="C127" s="16" t="s">
        <v>937</v>
      </c>
      <c r="D127" s="26" t="s">
        <v>969</v>
      </c>
      <c r="E127" s="61"/>
      <c r="F127" s="61"/>
      <c r="G127" s="78"/>
      <c r="H127" s="78"/>
      <c r="I127" s="78"/>
      <c r="J127" s="36"/>
      <c r="K127" s="281" t="s">
        <v>261</v>
      </c>
      <c r="L127" s="57"/>
    </row>
    <row r="128" spans="1:12" s="55" customFormat="1" ht="23.1" customHeight="1" x14ac:dyDescent="0.2">
      <c r="A128" s="199"/>
      <c r="B128" s="11"/>
      <c r="C128" s="16" t="s">
        <v>938</v>
      </c>
      <c r="D128" s="11" t="s">
        <v>934</v>
      </c>
      <c r="E128" s="61"/>
      <c r="F128" s="61"/>
      <c r="G128" s="78"/>
      <c r="H128" s="78"/>
      <c r="I128" s="78"/>
      <c r="J128" s="36"/>
      <c r="K128" s="281" t="s">
        <v>262</v>
      </c>
      <c r="L128" s="80"/>
    </row>
    <row r="129" spans="1:12" s="55" customFormat="1" ht="23.1" customHeight="1" x14ac:dyDescent="0.2">
      <c r="A129" s="29"/>
      <c r="B129" s="17"/>
      <c r="C129" s="38"/>
      <c r="D129" s="182" t="s">
        <v>188</v>
      </c>
      <c r="E129" s="62"/>
      <c r="F129" s="62"/>
      <c r="G129" s="79"/>
      <c r="H129" s="79"/>
      <c r="I129" s="79"/>
      <c r="J129" s="47"/>
      <c r="K129" s="330" t="s">
        <v>35</v>
      </c>
      <c r="L129" s="81"/>
    </row>
    <row r="130" spans="1:12" s="55" customFormat="1" ht="22.5" customHeight="1" x14ac:dyDescent="0.2">
      <c r="A130" s="199">
        <v>19</v>
      </c>
      <c r="B130" s="11" t="s">
        <v>147</v>
      </c>
      <c r="C130" s="16" t="s">
        <v>38</v>
      </c>
      <c r="D130" s="26" t="s">
        <v>1436</v>
      </c>
      <c r="E130" s="61" t="s">
        <v>72</v>
      </c>
      <c r="F130" s="61" t="s">
        <v>72</v>
      </c>
      <c r="G130" s="61" t="s">
        <v>72</v>
      </c>
      <c r="H130" s="78">
        <v>400000</v>
      </c>
      <c r="I130" s="78">
        <v>400000</v>
      </c>
      <c r="J130" s="36" t="s">
        <v>84</v>
      </c>
      <c r="K130" s="281" t="s">
        <v>80</v>
      </c>
      <c r="L130" s="80" t="s">
        <v>18</v>
      </c>
    </row>
    <row r="131" spans="1:12" s="55" customFormat="1" ht="23.1" customHeight="1" x14ac:dyDescent="0.2">
      <c r="A131" s="199"/>
      <c r="B131" s="11" t="s">
        <v>978</v>
      </c>
      <c r="C131" s="16" t="s">
        <v>132</v>
      </c>
      <c r="D131" s="26" t="s">
        <v>972</v>
      </c>
      <c r="E131" s="61"/>
      <c r="F131" s="61"/>
      <c r="G131" s="78"/>
      <c r="H131" s="78"/>
      <c r="I131" s="78"/>
      <c r="J131" s="36" t="s">
        <v>36</v>
      </c>
      <c r="K131" s="281" t="s">
        <v>133</v>
      </c>
      <c r="L131" s="57"/>
    </row>
    <row r="132" spans="1:12" s="55" customFormat="1" ht="23.1" customHeight="1" x14ac:dyDescent="0.2">
      <c r="A132" s="199"/>
      <c r="B132" s="11" t="s">
        <v>945</v>
      </c>
      <c r="C132" s="16" t="s">
        <v>937</v>
      </c>
      <c r="D132" s="26" t="s">
        <v>969</v>
      </c>
      <c r="E132" s="61"/>
      <c r="F132" s="61"/>
      <c r="G132" s="78"/>
      <c r="H132" s="78"/>
      <c r="I132" s="78"/>
      <c r="J132" s="36"/>
      <c r="K132" s="281" t="s">
        <v>261</v>
      </c>
      <c r="L132" s="57"/>
    </row>
    <row r="133" spans="1:12" s="55" customFormat="1" ht="23.1" customHeight="1" x14ac:dyDescent="0.2">
      <c r="A133" s="199"/>
      <c r="B133" s="11"/>
      <c r="C133" s="16" t="s">
        <v>938</v>
      </c>
      <c r="D133" s="11" t="s">
        <v>934</v>
      </c>
      <c r="E133" s="61"/>
      <c r="F133" s="61"/>
      <c r="G133" s="78"/>
      <c r="H133" s="78"/>
      <c r="I133" s="78"/>
      <c r="J133" s="36"/>
      <c r="K133" s="281" t="s">
        <v>262</v>
      </c>
      <c r="L133" s="80"/>
    </row>
    <row r="134" spans="1:12" s="55" customFormat="1" ht="23.1" customHeight="1" x14ac:dyDescent="0.2">
      <c r="A134" s="29"/>
      <c r="B134" s="17"/>
      <c r="C134" s="38"/>
      <c r="D134" s="182" t="s">
        <v>188</v>
      </c>
      <c r="E134" s="62"/>
      <c r="F134" s="62"/>
      <c r="G134" s="79"/>
      <c r="H134" s="79"/>
      <c r="I134" s="79"/>
      <c r="J134" s="47"/>
      <c r="K134" s="330" t="s">
        <v>35</v>
      </c>
      <c r="L134" s="81"/>
    </row>
    <row r="135" spans="1:12" s="55" customFormat="1" ht="22.5" customHeight="1" x14ac:dyDescent="0.2">
      <c r="A135" s="199">
        <v>20</v>
      </c>
      <c r="B135" s="11" t="s">
        <v>147</v>
      </c>
      <c r="C135" s="16" t="s">
        <v>38</v>
      </c>
      <c r="D135" s="26" t="s">
        <v>40</v>
      </c>
      <c r="E135" s="61" t="s">
        <v>72</v>
      </c>
      <c r="F135" s="61" t="s">
        <v>72</v>
      </c>
      <c r="G135" s="61" t="s">
        <v>72</v>
      </c>
      <c r="H135" s="78">
        <v>430000</v>
      </c>
      <c r="I135" s="78">
        <v>430000</v>
      </c>
      <c r="J135" s="36" t="s">
        <v>84</v>
      </c>
      <c r="K135" s="281" t="s">
        <v>80</v>
      </c>
      <c r="L135" s="80" t="s">
        <v>18</v>
      </c>
    </row>
    <row r="136" spans="1:12" s="55" customFormat="1" ht="23.1" customHeight="1" x14ac:dyDescent="0.2">
      <c r="A136" s="199"/>
      <c r="B136" s="11" t="s">
        <v>979</v>
      </c>
      <c r="C136" s="16" t="s">
        <v>132</v>
      </c>
      <c r="D136" s="26" t="s">
        <v>971</v>
      </c>
      <c r="E136" s="61"/>
      <c r="F136" s="61"/>
      <c r="G136" s="78"/>
      <c r="H136" s="78"/>
      <c r="I136" s="78"/>
      <c r="J136" s="36" t="s">
        <v>36</v>
      </c>
      <c r="K136" s="281" t="s">
        <v>133</v>
      </c>
      <c r="L136" s="57"/>
    </row>
    <row r="137" spans="1:12" s="55" customFormat="1" ht="23.1" customHeight="1" x14ac:dyDescent="0.2">
      <c r="A137" s="199"/>
      <c r="B137" s="11" t="s">
        <v>945</v>
      </c>
      <c r="C137" s="16" t="s">
        <v>937</v>
      </c>
      <c r="D137" s="26" t="s">
        <v>969</v>
      </c>
      <c r="E137" s="61"/>
      <c r="F137" s="61"/>
      <c r="G137" s="78"/>
      <c r="H137" s="78"/>
      <c r="I137" s="78"/>
      <c r="J137" s="36"/>
      <c r="K137" s="281" t="s">
        <v>261</v>
      </c>
      <c r="L137" s="57"/>
    </row>
    <row r="138" spans="1:12" s="55" customFormat="1" ht="23.1" customHeight="1" x14ac:dyDescent="0.2">
      <c r="A138" s="199"/>
      <c r="B138" s="11"/>
      <c r="C138" s="16" t="s">
        <v>938</v>
      </c>
      <c r="D138" s="11" t="s">
        <v>934</v>
      </c>
      <c r="E138" s="61"/>
      <c r="F138" s="61"/>
      <c r="G138" s="78"/>
      <c r="H138" s="78"/>
      <c r="I138" s="78"/>
      <c r="J138" s="36"/>
      <c r="K138" s="281" t="s">
        <v>262</v>
      </c>
      <c r="L138" s="80"/>
    </row>
    <row r="139" spans="1:12" s="55" customFormat="1" ht="23.1" customHeight="1" thickBot="1" x14ac:dyDescent="0.25">
      <c r="A139" s="29"/>
      <c r="B139" s="17"/>
      <c r="C139" s="38"/>
      <c r="D139" s="182" t="s">
        <v>188</v>
      </c>
      <c r="E139" s="62"/>
      <c r="F139" s="62"/>
      <c r="G139" s="79"/>
      <c r="H139" s="79"/>
      <c r="I139" s="79"/>
      <c r="J139" s="47"/>
      <c r="K139" s="330" t="s">
        <v>35</v>
      </c>
      <c r="L139" s="81"/>
    </row>
    <row r="140" spans="1:12" s="55" customFormat="1" ht="23.1" customHeight="1" thickBot="1" x14ac:dyDescent="0.25">
      <c r="A140" s="39"/>
      <c r="B140" s="40"/>
      <c r="C140" s="54"/>
      <c r="D140" s="40"/>
      <c r="E140" s="82"/>
      <c r="F140" s="82"/>
      <c r="G140" s="331"/>
      <c r="H140" s="331"/>
      <c r="I140" s="331"/>
      <c r="J140" s="69"/>
      <c r="K140" s="332"/>
      <c r="L140" s="333"/>
    </row>
    <row r="141" spans="1:12" s="97" customFormat="1" ht="23.1" customHeight="1" x14ac:dyDescent="0.5">
      <c r="A141" s="650" t="s">
        <v>3</v>
      </c>
      <c r="B141" s="652" t="s">
        <v>4</v>
      </c>
      <c r="C141" s="652" t="s">
        <v>5</v>
      </c>
      <c r="D141" s="267" t="s">
        <v>6</v>
      </c>
      <c r="E141" s="654" t="s">
        <v>53</v>
      </c>
      <c r="F141" s="654"/>
      <c r="G141" s="654"/>
      <c r="H141" s="654"/>
      <c r="I141" s="654"/>
      <c r="J141" s="250" t="s">
        <v>8</v>
      </c>
      <c r="K141" s="652" t="s">
        <v>9</v>
      </c>
      <c r="L141" s="648" t="s">
        <v>75</v>
      </c>
    </row>
    <row r="142" spans="1:12" s="144" customFormat="1" ht="30" customHeight="1" thickBot="1" x14ac:dyDescent="0.55000000000000004">
      <c r="A142" s="651"/>
      <c r="B142" s="653"/>
      <c r="C142" s="653"/>
      <c r="D142" s="261" t="s">
        <v>11</v>
      </c>
      <c r="E142" s="268" t="s">
        <v>127</v>
      </c>
      <c r="F142" s="268" t="s">
        <v>128</v>
      </c>
      <c r="G142" s="268" t="s">
        <v>129</v>
      </c>
      <c r="H142" s="268" t="s">
        <v>130</v>
      </c>
      <c r="I142" s="268" t="s">
        <v>131</v>
      </c>
      <c r="J142" s="455" t="s">
        <v>16</v>
      </c>
      <c r="K142" s="653"/>
      <c r="L142" s="649"/>
    </row>
    <row r="143" spans="1:12" s="55" customFormat="1" ht="22.5" customHeight="1" x14ac:dyDescent="0.2">
      <c r="A143" s="199">
        <v>21</v>
      </c>
      <c r="B143" s="11" t="s">
        <v>147</v>
      </c>
      <c r="C143" s="16" t="s">
        <v>38</v>
      </c>
      <c r="D143" s="26" t="s">
        <v>1436</v>
      </c>
      <c r="E143" s="61" t="s">
        <v>72</v>
      </c>
      <c r="F143" s="61" t="s">
        <v>72</v>
      </c>
      <c r="G143" s="61" t="s">
        <v>72</v>
      </c>
      <c r="H143" s="78">
        <v>480000</v>
      </c>
      <c r="I143" s="78">
        <v>480000</v>
      </c>
      <c r="J143" s="36" t="s">
        <v>84</v>
      </c>
      <c r="K143" s="281" t="s">
        <v>80</v>
      </c>
      <c r="L143" s="80" t="s">
        <v>18</v>
      </c>
    </row>
    <row r="144" spans="1:12" s="55" customFormat="1" ht="23.1" customHeight="1" x14ac:dyDescent="0.2">
      <c r="A144" s="199"/>
      <c r="B144" s="11" t="s">
        <v>980</v>
      </c>
      <c r="C144" s="16" t="s">
        <v>132</v>
      </c>
      <c r="D144" s="26" t="s">
        <v>970</v>
      </c>
      <c r="E144" s="61"/>
      <c r="F144" s="61"/>
      <c r="G144" s="78"/>
      <c r="H144" s="78"/>
      <c r="I144" s="78"/>
      <c r="J144" s="36" t="s">
        <v>36</v>
      </c>
      <c r="K144" s="281" t="s">
        <v>133</v>
      </c>
      <c r="L144" s="57"/>
    </row>
    <row r="145" spans="1:12" s="55" customFormat="1" ht="23.1" customHeight="1" x14ac:dyDescent="0.2">
      <c r="A145" s="199"/>
      <c r="B145" s="11" t="s">
        <v>945</v>
      </c>
      <c r="C145" s="16" t="s">
        <v>937</v>
      </c>
      <c r="D145" s="26" t="s">
        <v>969</v>
      </c>
      <c r="E145" s="61"/>
      <c r="F145" s="61"/>
      <c r="G145" s="78"/>
      <c r="H145" s="78"/>
      <c r="I145" s="78"/>
      <c r="J145" s="36"/>
      <c r="K145" s="281" t="s">
        <v>261</v>
      </c>
      <c r="L145" s="57"/>
    </row>
    <row r="146" spans="1:12" s="55" customFormat="1" ht="23.1" customHeight="1" x14ac:dyDescent="0.2">
      <c r="A146" s="199"/>
      <c r="B146" s="11"/>
      <c r="C146" s="16" t="s">
        <v>938</v>
      </c>
      <c r="D146" s="11" t="s">
        <v>934</v>
      </c>
      <c r="E146" s="61"/>
      <c r="F146" s="61"/>
      <c r="G146" s="78"/>
      <c r="H146" s="78"/>
      <c r="I146" s="78"/>
      <c r="J146" s="36"/>
      <c r="K146" s="281" t="s">
        <v>262</v>
      </c>
      <c r="L146" s="80"/>
    </row>
    <row r="147" spans="1:12" s="55" customFormat="1" ht="23.1" customHeight="1" x14ac:dyDescent="0.2">
      <c r="A147" s="29"/>
      <c r="B147" s="17"/>
      <c r="C147" s="38"/>
      <c r="D147" s="182" t="s">
        <v>188</v>
      </c>
      <c r="E147" s="62"/>
      <c r="F147" s="62"/>
      <c r="G147" s="79"/>
      <c r="H147" s="79"/>
      <c r="I147" s="79"/>
      <c r="J147" s="47"/>
      <c r="K147" s="330" t="s">
        <v>35</v>
      </c>
      <c r="L147" s="81"/>
    </row>
    <row r="148" spans="1:12" s="55" customFormat="1" ht="22.5" customHeight="1" x14ac:dyDescent="0.2">
      <c r="A148" s="199">
        <v>22</v>
      </c>
      <c r="B148" s="11" t="s">
        <v>141</v>
      </c>
      <c r="C148" s="16" t="s">
        <v>38</v>
      </c>
      <c r="D148" s="26" t="s">
        <v>142</v>
      </c>
      <c r="E148" s="61" t="s">
        <v>72</v>
      </c>
      <c r="F148" s="61" t="s">
        <v>72</v>
      </c>
      <c r="G148" s="61" t="s">
        <v>72</v>
      </c>
      <c r="H148" s="78">
        <v>500000</v>
      </c>
      <c r="I148" s="78">
        <v>500000</v>
      </c>
      <c r="J148" s="36" t="s">
        <v>84</v>
      </c>
      <c r="K148" s="281" t="s">
        <v>80</v>
      </c>
      <c r="L148" s="80" t="s">
        <v>18</v>
      </c>
    </row>
    <row r="149" spans="1:12" s="55" customFormat="1" ht="23.1" customHeight="1" x14ac:dyDescent="0.2">
      <c r="A149" s="199"/>
      <c r="B149" s="11" t="s">
        <v>1428</v>
      </c>
      <c r="C149" s="16" t="s">
        <v>132</v>
      </c>
      <c r="D149" s="26" t="s">
        <v>981</v>
      </c>
      <c r="E149" s="61"/>
      <c r="F149" s="61"/>
      <c r="G149" s="78"/>
      <c r="H149" s="78"/>
      <c r="I149" s="78"/>
      <c r="J149" s="36" t="s">
        <v>36</v>
      </c>
      <c r="K149" s="281" t="s">
        <v>133</v>
      </c>
      <c r="L149" s="57"/>
    </row>
    <row r="150" spans="1:12" s="55" customFormat="1" ht="23.1" customHeight="1" x14ac:dyDescent="0.2">
      <c r="A150" s="199"/>
      <c r="B150" s="11" t="s">
        <v>945</v>
      </c>
      <c r="C150" s="16" t="s">
        <v>937</v>
      </c>
      <c r="D150" s="26" t="s">
        <v>982</v>
      </c>
      <c r="E150" s="61"/>
      <c r="F150" s="61"/>
      <c r="G150" s="78"/>
      <c r="H150" s="78"/>
      <c r="I150" s="78"/>
      <c r="J150" s="36"/>
      <c r="K150" s="281" t="s">
        <v>261</v>
      </c>
      <c r="L150" s="57"/>
    </row>
    <row r="151" spans="1:12" s="55" customFormat="1" ht="23.1" customHeight="1" x14ac:dyDescent="0.2">
      <c r="A151" s="29"/>
      <c r="B151" s="17"/>
      <c r="C151" s="38" t="s">
        <v>938</v>
      </c>
      <c r="D151" s="17" t="s">
        <v>414</v>
      </c>
      <c r="E151" s="62"/>
      <c r="F151" s="62"/>
      <c r="G151" s="79"/>
      <c r="H151" s="79"/>
      <c r="I151" s="79"/>
      <c r="J151" s="47"/>
      <c r="K151" s="330" t="s">
        <v>262</v>
      </c>
      <c r="L151" s="81"/>
    </row>
    <row r="152" spans="1:12" s="55" customFormat="1" ht="23.1" customHeight="1" x14ac:dyDescent="0.2">
      <c r="A152" s="199">
        <v>23</v>
      </c>
      <c r="B152" s="11" t="s">
        <v>933</v>
      </c>
      <c r="C152" s="16" t="s">
        <v>38</v>
      </c>
      <c r="D152" s="26" t="s">
        <v>440</v>
      </c>
      <c r="E152" s="61" t="s">
        <v>72</v>
      </c>
      <c r="F152" s="61" t="s">
        <v>72</v>
      </c>
      <c r="G152" s="61" t="s">
        <v>72</v>
      </c>
      <c r="H152" s="78">
        <v>500000</v>
      </c>
      <c r="I152" s="78">
        <v>500000</v>
      </c>
      <c r="J152" s="36" t="s">
        <v>442</v>
      </c>
      <c r="K152" s="281" t="s">
        <v>80</v>
      </c>
      <c r="L152" s="80" t="s">
        <v>18</v>
      </c>
    </row>
    <row r="153" spans="1:12" s="55" customFormat="1" ht="23.1" customHeight="1" x14ac:dyDescent="0.2">
      <c r="A153" s="199"/>
      <c r="B153" s="11" t="s">
        <v>936</v>
      </c>
      <c r="C153" s="16" t="s">
        <v>132</v>
      </c>
      <c r="D153" s="26" t="s">
        <v>930</v>
      </c>
      <c r="E153" s="61"/>
      <c r="F153" s="61"/>
      <c r="G153" s="78"/>
      <c r="H153" s="78"/>
      <c r="I153" s="78"/>
      <c r="J153" s="36" t="s">
        <v>36</v>
      </c>
      <c r="K153" s="281" t="s">
        <v>133</v>
      </c>
      <c r="L153" s="57"/>
    </row>
    <row r="154" spans="1:12" s="55" customFormat="1" ht="23.1" customHeight="1" x14ac:dyDescent="0.2">
      <c r="A154" s="199"/>
      <c r="B154" s="11"/>
      <c r="C154" s="16" t="s">
        <v>937</v>
      </c>
      <c r="D154" s="26" t="s">
        <v>641</v>
      </c>
      <c r="E154" s="61"/>
      <c r="F154" s="61"/>
      <c r="G154" s="78"/>
      <c r="H154" s="78"/>
      <c r="I154" s="78"/>
      <c r="J154" s="36"/>
      <c r="K154" s="281" t="s">
        <v>261</v>
      </c>
      <c r="L154" s="57"/>
    </row>
    <row r="155" spans="1:12" s="55" customFormat="1" ht="23.1" customHeight="1" x14ac:dyDescent="0.2">
      <c r="A155" s="199"/>
      <c r="B155" s="11"/>
      <c r="C155" s="16" t="s">
        <v>938</v>
      </c>
      <c r="D155" s="11" t="s">
        <v>934</v>
      </c>
      <c r="E155" s="61"/>
      <c r="F155" s="61"/>
      <c r="G155" s="78"/>
      <c r="H155" s="78"/>
      <c r="I155" s="78"/>
      <c r="J155" s="36"/>
      <c r="K155" s="281" t="s">
        <v>262</v>
      </c>
      <c r="L155" s="80"/>
    </row>
    <row r="156" spans="1:12" s="55" customFormat="1" ht="23.1" customHeight="1" x14ac:dyDescent="0.2">
      <c r="A156" s="29"/>
      <c r="B156" s="17"/>
      <c r="C156" s="38"/>
      <c r="D156" s="182" t="s">
        <v>188</v>
      </c>
      <c r="E156" s="62"/>
      <c r="F156" s="62"/>
      <c r="G156" s="79"/>
      <c r="H156" s="79"/>
      <c r="I156" s="79"/>
      <c r="J156" s="47"/>
      <c r="K156" s="330" t="s">
        <v>35</v>
      </c>
      <c r="L156" s="81"/>
    </row>
    <row r="157" spans="1:12" s="55" customFormat="1" ht="23.1" customHeight="1" x14ac:dyDescent="0.2">
      <c r="A157" s="199">
        <v>24</v>
      </c>
      <c r="B157" s="11" t="s">
        <v>939</v>
      </c>
      <c r="C157" s="16" t="s">
        <v>38</v>
      </c>
      <c r="D157" s="26" t="s">
        <v>287</v>
      </c>
      <c r="E157" s="61" t="s">
        <v>72</v>
      </c>
      <c r="F157" s="61" t="s">
        <v>72</v>
      </c>
      <c r="G157" s="61" t="s">
        <v>72</v>
      </c>
      <c r="H157" s="78">
        <v>500000</v>
      </c>
      <c r="I157" s="78">
        <v>500000</v>
      </c>
      <c r="J157" s="36" t="s">
        <v>259</v>
      </c>
      <c r="K157" s="281" t="s">
        <v>80</v>
      </c>
      <c r="L157" s="80" t="s">
        <v>18</v>
      </c>
    </row>
    <row r="158" spans="1:12" s="55" customFormat="1" ht="23.1" customHeight="1" x14ac:dyDescent="0.2">
      <c r="A158" s="199"/>
      <c r="B158" s="11" t="s">
        <v>940</v>
      </c>
      <c r="C158" s="16" t="s">
        <v>132</v>
      </c>
      <c r="D158" s="26" t="s">
        <v>942</v>
      </c>
      <c r="E158" s="61"/>
      <c r="F158" s="61"/>
      <c r="G158" s="78"/>
      <c r="H158" s="78"/>
      <c r="I158" s="78"/>
      <c r="J158" s="36" t="s">
        <v>260</v>
      </c>
      <c r="K158" s="281" t="s">
        <v>133</v>
      </c>
      <c r="L158" s="57"/>
    </row>
    <row r="159" spans="1:12" s="55" customFormat="1" ht="23.1" customHeight="1" x14ac:dyDescent="0.2">
      <c r="A159" s="199"/>
      <c r="B159" s="11" t="s">
        <v>941</v>
      </c>
      <c r="C159" s="16" t="s">
        <v>937</v>
      </c>
      <c r="D159" s="26" t="s">
        <v>943</v>
      </c>
      <c r="E159" s="61"/>
      <c r="F159" s="61"/>
      <c r="G159" s="78"/>
      <c r="H159" s="78"/>
      <c r="I159" s="78"/>
      <c r="J159" s="36"/>
      <c r="K159" s="281" t="s">
        <v>261</v>
      </c>
      <c r="L159" s="57"/>
    </row>
    <row r="160" spans="1:12" s="55" customFormat="1" ht="23.1" customHeight="1" x14ac:dyDescent="0.2">
      <c r="A160" s="199"/>
      <c r="B160" s="11"/>
      <c r="C160" s="16" t="s">
        <v>938</v>
      </c>
      <c r="D160" s="11" t="s">
        <v>934</v>
      </c>
      <c r="E160" s="61"/>
      <c r="F160" s="61"/>
      <c r="G160" s="78"/>
      <c r="H160" s="78"/>
      <c r="I160" s="78"/>
      <c r="J160" s="36"/>
      <c r="K160" s="281" t="s">
        <v>262</v>
      </c>
      <c r="L160" s="80"/>
    </row>
    <row r="161" spans="1:12" s="55" customFormat="1" ht="23.1" customHeight="1" thickBot="1" x14ac:dyDescent="0.25">
      <c r="A161" s="199"/>
      <c r="B161" s="11"/>
      <c r="C161" s="16"/>
      <c r="D161" s="182" t="s">
        <v>188</v>
      </c>
      <c r="E161" s="61"/>
      <c r="F161" s="61"/>
      <c r="G161" s="78"/>
      <c r="H161" s="78"/>
      <c r="I161" s="78"/>
      <c r="J161" s="36"/>
      <c r="K161" s="281" t="s">
        <v>35</v>
      </c>
      <c r="L161" s="80"/>
    </row>
    <row r="162" spans="1:12" s="55" customFormat="1" ht="23.1" customHeight="1" thickBot="1" x14ac:dyDescent="0.25">
      <c r="A162" s="655" t="s">
        <v>1232</v>
      </c>
      <c r="B162" s="656"/>
      <c r="C162" s="656"/>
      <c r="D162" s="656"/>
      <c r="E162" s="385" t="s">
        <v>72</v>
      </c>
      <c r="F162" s="385" t="s">
        <v>72</v>
      </c>
      <c r="G162" s="385" t="s">
        <v>72</v>
      </c>
      <c r="H162" s="520">
        <f>SUM(H29:H161)</f>
        <v>8450000</v>
      </c>
      <c r="I162" s="520">
        <f>SUM(I29:I161)</f>
        <v>8450000</v>
      </c>
      <c r="J162" s="657"/>
      <c r="K162" s="657"/>
      <c r="L162" s="658"/>
    </row>
    <row r="163" spans="1:12" s="55" customFormat="1" ht="23.1" customHeight="1" x14ac:dyDescent="0.2">
      <c r="A163" s="460"/>
      <c r="B163" s="460"/>
      <c r="C163" s="460"/>
      <c r="D163" s="460"/>
      <c r="E163" s="83"/>
      <c r="F163" s="83"/>
      <c r="G163" s="83"/>
      <c r="H163" s="461"/>
      <c r="I163" s="461"/>
      <c r="J163" s="83"/>
      <c r="K163" s="83"/>
      <c r="L163" s="83"/>
    </row>
    <row r="164" spans="1:12" s="308" customFormat="1" ht="23.1" customHeight="1" x14ac:dyDescent="0.55000000000000004">
      <c r="A164" s="456" t="s">
        <v>171</v>
      </c>
      <c r="B164" s="307"/>
      <c r="C164" s="307"/>
      <c r="D164" s="307"/>
      <c r="E164" s="307"/>
      <c r="F164" s="307"/>
      <c r="G164" s="307"/>
      <c r="H164" s="307"/>
      <c r="I164" s="307"/>
      <c r="J164" s="307"/>
      <c r="K164" s="307"/>
      <c r="L164" s="307"/>
    </row>
    <row r="165" spans="1:12" s="308" customFormat="1" ht="23.1" customHeight="1" x14ac:dyDescent="0.55000000000000004">
      <c r="A165" s="309" t="s">
        <v>172</v>
      </c>
      <c r="B165" s="307"/>
      <c r="C165" s="307"/>
      <c r="D165" s="307"/>
      <c r="E165" s="307"/>
      <c r="F165" s="307"/>
      <c r="G165" s="307"/>
      <c r="H165" s="307"/>
      <c r="I165" s="307"/>
      <c r="J165" s="307"/>
      <c r="K165" s="307"/>
      <c r="L165" s="307"/>
    </row>
    <row r="166" spans="1:12" s="308" customFormat="1" ht="23.1" customHeight="1" x14ac:dyDescent="0.55000000000000004">
      <c r="A166" s="456" t="s">
        <v>173</v>
      </c>
      <c r="B166" s="310"/>
      <c r="C166" s="310"/>
      <c r="D166" s="311"/>
      <c r="E166" s="312"/>
      <c r="F166" s="312"/>
      <c r="G166" s="313"/>
      <c r="H166" s="313"/>
      <c r="I166" s="313"/>
      <c r="J166" s="313"/>
      <c r="K166" s="314"/>
      <c r="L166" s="315"/>
    </row>
    <row r="167" spans="1:12" ht="23.1" customHeight="1" x14ac:dyDescent="0.55000000000000004">
      <c r="B167" s="462" t="s">
        <v>276</v>
      </c>
    </row>
    <row r="168" spans="1:12" ht="23.1" customHeight="1" thickBot="1" x14ac:dyDescent="0.6">
      <c r="B168" s="462"/>
    </row>
    <row r="169" spans="1:12" s="97" customFormat="1" ht="23.1" customHeight="1" x14ac:dyDescent="0.5">
      <c r="A169" s="650" t="s">
        <v>3</v>
      </c>
      <c r="B169" s="652" t="s">
        <v>4</v>
      </c>
      <c r="C169" s="652" t="s">
        <v>5</v>
      </c>
      <c r="D169" s="267" t="s">
        <v>6</v>
      </c>
      <c r="E169" s="654" t="s">
        <v>53</v>
      </c>
      <c r="F169" s="654"/>
      <c r="G169" s="654"/>
      <c r="H169" s="654"/>
      <c r="I169" s="654"/>
      <c r="J169" s="250" t="s">
        <v>8</v>
      </c>
      <c r="K169" s="652" t="s">
        <v>9</v>
      </c>
      <c r="L169" s="648" t="s">
        <v>75</v>
      </c>
    </row>
    <row r="170" spans="1:12" s="144" customFormat="1" ht="30" customHeight="1" thickBot="1" x14ac:dyDescent="0.55000000000000004">
      <c r="A170" s="651"/>
      <c r="B170" s="653"/>
      <c r="C170" s="653"/>
      <c r="D170" s="261" t="s">
        <v>11</v>
      </c>
      <c r="E170" s="268" t="s">
        <v>127</v>
      </c>
      <c r="F170" s="268" t="s">
        <v>128</v>
      </c>
      <c r="G170" s="268" t="s">
        <v>129</v>
      </c>
      <c r="H170" s="268" t="s">
        <v>130</v>
      </c>
      <c r="I170" s="268" t="s">
        <v>131</v>
      </c>
      <c r="J170" s="455" t="s">
        <v>16</v>
      </c>
      <c r="K170" s="653"/>
      <c r="L170" s="649"/>
    </row>
    <row r="171" spans="1:12" s="45" customFormat="1" ht="23.1" customHeight="1" x14ac:dyDescent="0.2">
      <c r="A171" s="199">
        <v>1</v>
      </c>
      <c r="B171" s="16" t="s">
        <v>1281</v>
      </c>
      <c r="C171" s="16" t="s">
        <v>843</v>
      </c>
      <c r="D171" s="11" t="s">
        <v>1282</v>
      </c>
      <c r="E171" s="34" t="s">
        <v>72</v>
      </c>
      <c r="F171" s="34" t="s">
        <v>72</v>
      </c>
      <c r="G171" s="35" t="s">
        <v>72</v>
      </c>
      <c r="H171" s="35">
        <v>2000000</v>
      </c>
      <c r="I171" s="35">
        <v>2000000</v>
      </c>
      <c r="J171" s="13" t="s">
        <v>1285</v>
      </c>
      <c r="K171" s="56" t="s">
        <v>591</v>
      </c>
      <c r="L171" s="57" t="s">
        <v>18</v>
      </c>
    </row>
    <row r="172" spans="1:12" s="45" customFormat="1" ht="23.1" customHeight="1" x14ac:dyDescent="0.2">
      <c r="A172" s="199"/>
      <c r="B172" s="16" t="s">
        <v>1408</v>
      </c>
      <c r="C172" s="16" t="s">
        <v>587</v>
      </c>
      <c r="D172" s="11" t="s">
        <v>1283</v>
      </c>
      <c r="E172" s="34"/>
      <c r="F172" s="34"/>
      <c r="G172" s="35"/>
      <c r="H172" s="35"/>
      <c r="I172" s="35"/>
      <c r="J172" s="13"/>
      <c r="K172" s="56" t="s">
        <v>587</v>
      </c>
      <c r="L172" s="57"/>
    </row>
    <row r="173" spans="1:12" s="45" customFormat="1" ht="23.1" customHeight="1" x14ac:dyDescent="0.2">
      <c r="A173" s="199"/>
      <c r="B173" s="16"/>
      <c r="C173" s="16" t="s">
        <v>588</v>
      </c>
      <c r="D173" s="11" t="s">
        <v>1284</v>
      </c>
      <c r="E173" s="34"/>
      <c r="F173" s="34"/>
      <c r="G173" s="35"/>
      <c r="H173" s="35"/>
      <c r="I173" s="35"/>
      <c r="J173" s="13"/>
      <c r="K173" s="56" t="s">
        <v>588</v>
      </c>
      <c r="L173" s="57"/>
    </row>
    <row r="174" spans="1:12" s="45" customFormat="1" ht="23.1" customHeight="1" x14ac:dyDescent="0.2">
      <c r="A174" s="199"/>
      <c r="B174" s="16"/>
      <c r="C174" s="16"/>
      <c r="D174" s="14" t="s">
        <v>652</v>
      </c>
      <c r="E174" s="34"/>
      <c r="F174" s="34"/>
      <c r="G174" s="35"/>
      <c r="H174" s="35"/>
      <c r="I174" s="35"/>
      <c r="J174" s="13"/>
      <c r="K174" s="56"/>
      <c r="L174" s="57"/>
    </row>
    <row r="175" spans="1:12" s="45" customFormat="1" ht="23.1" customHeight="1" thickBot="1" x14ac:dyDescent="0.25">
      <c r="A175" s="199"/>
      <c r="B175" s="16"/>
      <c r="C175" s="16"/>
      <c r="D175" s="11" t="s">
        <v>74</v>
      </c>
      <c r="E175" s="34"/>
      <c r="F175" s="34"/>
      <c r="G175" s="35"/>
      <c r="H175" s="35"/>
      <c r="I175" s="35"/>
      <c r="J175" s="13"/>
      <c r="K175" s="56"/>
      <c r="L175" s="57"/>
    </row>
    <row r="176" spans="1:12" s="55" customFormat="1" ht="23.1" customHeight="1" thickBot="1" x14ac:dyDescent="0.25">
      <c r="A176" s="655" t="s">
        <v>73</v>
      </c>
      <c r="B176" s="656"/>
      <c r="C176" s="656"/>
      <c r="D176" s="656"/>
      <c r="E176" s="454" t="s">
        <v>72</v>
      </c>
      <c r="F176" s="454" t="s">
        <v>72</v>
      </c>
      <c r="G176" s="454" t="s">
        <v>72</v>
      </c>
      <c r="H176" s="520">
        <f>SUM(H171:H175)</f>
        <v>2000000</v>
      </c>
      <c r="I176" s="520">
        <f>SUM(I171:I175)</f>
        <v>2000000</v>
      </c>
      <c r="J176" s="657"/>
      <c r="K176" s="657"/>
      <c r="L176" s="658"/>
    </row>
  </sheetData>
  <mergeCells count="59">
    <mergeCell ref="L10:L11"/>
    <mergeCell ref="A1:L1"/>
    <mergeCell ref="A2:L2"/>
    <mergeCell ref="A3:L3"/>
    <mergeCell ref="A4:L4"/>
    <mergeCell ref="A5:L5"/>
    <mergeCell ref="A10:A11"/>
    <mergeCell ref="B10:B11"/>
    <mergeCell ref="C10:C11"/>
    <mergeCell ref="E10:I10"/>
    <mergeCell ref="K10:K11"/>
    <mergeCell ref="K169:K170"/>
    <mergeCell ref="L169:L170"/>
    <mergeCell ref="J176:L176"/>
    <mergeCell ref="A25:D25"/>
    <mergeCell ref="J25:L25"/>
    <mergeCell ref="A27:A28"/>
    <mergeCell ref="B27:B28"/>
    <mergeCell ref="C27:C28"/>
    <mergeCell ref="E27:I27"/>
    <mergeCell ref="K27:K28"/>
    <mergeCell ref="L27:L28"/>
    <mergeCell ref="A162:D162"/>
    <mergeCell ref="J162:L162"/>
    <mergeCell ref="A169:A170"/>
    <mergeCell ref="B169:B170"/>
    <mergeCell ref="C169:C170"/>
    <mergeCell ref="E169:I169"/>
    <mergeCell ref="A176:D176"/>
    <mergeCell ref="L49:L50"/>
    <mergeCell ref="A72:A73"/>
    <mergeCell ref="B72:B73"/>
    <mergeCell ref="C72:C73"/>
    <mergeCell ref="E72:I72"/>
    <mergeCell ref="K72:K73"/>
    <mergeCell ref="L72:L73"/>
    <mergeCell ref="A49:A50"/>
    <mergeCell ref="B49:B50"/>
    <mergeCell ref="C49:C50"/>
    <mergeCell ref="E49:I49"/>
    <mergeCell ref="K49:K50"/>
    <mergeCell ref="L95:L96"/>
    <mergeCell ref="A118:A119"/>
    <mergeCell ref="B118:B119"/>
    <mergeCell ref="C118:C119"/>
    <mergeCell ref="E118:I118"/>
    <mergeCell ref="K118:K119"/>
    <mergeCell ref="L118:L119"/>
    <mergeCell ref="A95:A96"/>
    <mergeCell ref="B95:B96"/>
    <mergeCell ref="C95:C96"/>
    <mergeCell ref="E95:I95"/>
    <mergeCell ref="K95:K96"/>
    <mergeCell ref="L141:L142"/>
    <mergeCell ref="A141:A142"/>
    <mergeCell ref="B141:B142"/>
    <mergeCell ref="C141:C142"/>
    <mergeCell ref="E141:I141"/>
    <mergeCell ref="K141:K142"/>
  </mergeCells>
  <conditionalFormatting sqref="D155:D156">
    <cfRule type="duplicateValues" dxfId="23" priority="26"/>
  </conditionalFormatting>
  <conditionalFormatting sqref="D160:D161">
    <cfRule type="duplicateValues" dxfId="22" priority="25"/>
  </conditionalFormatting>
  <conditionalFormatting sqref="D37:D38">
    <cfRule type="duplicateValues" dxfId="21" priority="22"/>
  </conditionalFormatting>
  <conditionalFormatting sqref="D54:D55">
    <cfRule type="duplicateValues" dxfId="20" priority="19"/>
  </conditionalFormatting>
  <conditionalFormatting sqref="D59:D60">
    <cfRule type="duplicateValues" dxfId="19" priority="18"/>
  </conditionalFormatting>
  <conditionalFormatting sqref="D69:D71">
    <cfRule type="duplicateValues" dxfId="18" priority="16"/>
  </conditionalFormatting>
  <conditionalFormatting sqref="D77:D78">
    <cfRule type="duplicateValues" dxfId="17" priority="15"/>
  </conditionalFormatting>
  <conditionalFormatting sqref="D82:D83">
    <cfRule type="duplicateValues" dxfId="16" priority="14"/>
  </conditionalFormatting>
  <conditionalFormatting sqref="D92:D94">
    <cfRule type="duplicateValues" dxfId="15" priority="12"/>
  </conditionalFormatting>
  <conditionalFormatting sqref="D100:D101">
    <cfRule type="duplicateValues" dxfId="14" priority="11"/>
  </conditionalFormatting>
  <conditionalFormatting sqref="D110:D111">
    <cfRule type="duplicateValues" dxfId="13" priority="10"/>
  </conditionalFormatting>
  <conditionalFormatting sqref="D128:D129">
    <cfRule type="duplicateValues" dxfId="12" priority="7"/>
  </conditionalFormatting>
  <conditionalFormatting sqref="D133:D134">
    <cfRule type="duplicateValues" dxfId="11" priority="6"/>
  </conditionalFormatting>
  <conditionalFormatting sqref="D32:D33">
    <cfRule type="duplicateValues" dxfId="10" priority="95"/>
  </conditionalFormatting>
  <conditionalFormatting sqref="D151">
    <cfRule type="duplicateValues" dxfId="9" priority="96"/>
  </conditionalFormatting>
  <conditionalFormatting sqref="D42:D43">
    <cfRule type="duplicateValues" dxfId="8" priority="136"/>
  </conditionalFormatting>
  <conditionalFormatting sqref="D47:D48">
    <cfRule type="duplicateValues" dxfId="7" priority="138"/>
  </conditionalFormatting>
  <conditionalFormatting sqref="D64:D65">
    <cfRule type="duplicateValues" dxfId="6" priority="139"/>
  </conditionalFormatting>
  <conditionalFormatting sqref="D87:D88">
    <cfRule type="duplicateValues" dxfId="5" priority="140"/>
  </conditionalFormatting>
  <conditionalFormatting sqref="D115:D116">
    <cfRule type="duplicateValues" dxfId="4" priority="141"/>
  </conditionalFormatting>
  <conditionalFormatting sqref="D117 D123:D124">
    <cfRule type="duplicateValues" dxfId="3" priority="142"/>
  </conditionalFormatting>
  <conditionalFormatting sqref="D138:D139">
    <cfRule type="duplicateValues" dxfId="2" priority="143"/>
  </conditionalFormatting>
  <conditionalFormatting sqref="D140 D146:D147">
    <cfRule type="duplicateValues" dxfId="1" priority="144"/>
  </conditionalFormatting>
  <conditionalFormatting sqref="D105:D106">
    <cfRule type="duplicateValues" dxfId="0" priority="2"/>
  </conditionalFormatting>
  <pageMargins left="0.39370078740157483" right="0.31496062992125984" top="0.43307086614173229" bottom="0.39370078740157483" header="0.31496062992125984" footer="0.31496062992125984"/>
  <pageSetup paperSize="9" scale="96" firstPageNumber="95" orientation="landscape" useFirstPageNumber="1" r:id="rId1"/>
  <headerFooter alignWithMargins="0"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7"/>
  <sheetViews>
    <sheetView view="pageBreakPreview" zoomScale="98" zoomScaleSheetLayoutView="98" workbookViewId="0">
      <selection activeCell="E11" sqref="E11"/>
    </sheetView>
  </sheetViews>
  <sheetFormatPr defaultRowHeight="23.1" customHeight="1" x14ac:dyDescent="0.55000000000000004"/>
  <cols>
    <col min="1" max="1" width="3.25" style="108" customWidth="1"/>
    <col min="2" max="2" width="16.375" style="107" customWidth="1"/>
    <col min="3" max="3" width="8.75" style="107" customWidth="1"/>
    <col min="4" max="4" width="9.375" style="107" customWidth="1"/>
    <col min="5" max="5" width="20.5" style="107" customWidth="1"/>
    <col min="6" max="10" width="10.625" style="107" customWidth="1"/>
    <col min="11" max="11" width="18.25" style="108" customWidth="1"/>
    <col min="12" max="256" width="9" style="107"/>
    <col min="257" max="257" width="3.25" style="107" customWidth="1"/>
    <col min="258" max="258" width="16.375" style="107" customWidth="1"/>
    <col min="259" max="259" width="8.75" style="107" customWidth="1"/>
    <col min="260" max="260" width="9.375" style="107" customWidth="1"/>
    <col min="261" max="261" width="15.875" style="107" customWidth="1"/>
    <col min="262" max="262" width="17.25" style="107" customWidth="1"/>
    <col min="263" max="263" width="12.125" style="107" customWidth="1"/>
    <col min="264" max="265" width="12.25" style="107" customWidth="1"/>
    <col min="266" max="266" width="12" style="107" customWidth="1"/>
    <col min="267" max="267" width="12.625" style="107" customWidth="1"/>
    <col min="268" max="512" width="9" style="107"/>
    <col min="513" max="513" width="3.25" style="107" customWidth="1"/>
    <col min="514" max="514" width="16.375" style="107" customWidth="1"/>
    <col min="515" max="515" width="8.75" style="107" customWidth="1"/>
    <col min="516" max="516" width="9.375" style="107" customWidth="1"/>
    <col min="517" max="517" width="15.875" style="107" customWidth="1"/>
    <col min="518" max="518" width="17.25" style="107" customWidth="1"/>
    <col min="519" max="519" width="12.125" style="107" customWidth="1"/>
    <col min="520" max="521" width="12.25" style="107" customWidth="1"/>
    <col min="522" max="522" width="12" style="107" customWidth="1"/>
    <col min="523" max="523" width="12.625" style="107" customWidth="1"/>
    <col min="524" max="768" width="9" style="107"/>
    <col min="769" max="769" width="3.25" style="107" customWidth="1"/>
    <col min="770" max="770" width="16.375" style="107" customWidth="1"/>
    <col min="771" max="771" width="8.75" style="107" customWidth="1"/>
    <col min="772" max="772" width="9.375" style="107" customWidth="1"/>
    <col min="773" max="773" width="15.875" style="107" customWidth="1"/>
    <col min="774" max="774" width="17.25" style="107" customWidth="1"/>
    <col min="775" max="775" width="12.125" style="107" customWidth="1"/>
    <col min="776" max="777" width="12.25" style="107" customWidth="1"/>
    <col min="778" max="778" width="12" style="107" customWidth="1"/>
    <col min="779" max="779" width="12.625" style="107" customWidth="1"/>
    <col min="780" max="1024" width="9" style="107"/>
    <col min="1025" max="1025" width="3.25" style="107" customWidth="1"/>
    <col min="1026" max="1026" width="16.375" style="107" customWidth="1"/>
    <col min="1027" max="1027" width="8.75" style="107" customWidth="1"/>
    <col min="1028" max="1028" width="9.375" style="107" customWidth="1"/>
    <col min="1029" max="1029" width="15.875" style="107" customWidth="1"/>
    <col min="1030" max="1030" width="17.25" style="107" customWidth="1"/>
    <col min="1031" max="1031" width="12.125" style="107" customWidth="1"/>
    <col min="1032" max="1033" width="12.25" style="107" customWidth="1"/>
    <col min="1034" max="1034" width="12" style="107" customWidth="1"/>
    <col min="1035" max="1035" width="12.625" style="107" customWidth="1"/>
    <col min="1036" max="1280" width="9" style="107"/>
    <col min="1281" max="1281" width="3.25" style="107" customWidth="1"/>
    <col min="1282" max="1282" width="16.375" style="107" customWidth="1"/>
    <col min="1283" max="1283" width="8.75" style="107" customWidth="1"/>
    <col min="1284" max="1284" width="9.375" style="107" customWidth="1"/>
    <col min="1285" max="1285" width="15.875" style="107" customWidth="1"/>
    <col min="1286" max="1286" width="17.25" style="107" customWidth="1"/>
    <col min="1287" max="1287" width="12.125" style="107" customWidth="1"/>
    <col min="1288" max="1289" width="12.25" style="107" customWidth="1"/>
    <col min="1290" max="1290" width="12" style="107" customWidth="1"/>
    <col min="1291" max="1291" width="12.625" style="107" customWidth="1"/>
    <col min="1292" max="1536" width="9" style="107"/>
    <col min="1537" max="1537" width="3.25" style="107" customWidth="1"/>
    <col min="1538" max="1538" width="16.375" style="107" customWidth="1"/>
    <col min="1539" max="1539" width="8.75" style="107" customWidth="1"/>
    <col min="1540" max="1540" width="9.375" style="107" customWidth="1"/>
    <col min="1541" max="1541" width="15.875" style="107" customWidth="1"/>
    <col min="1542" max="1542" width="17.25" style="107" customWidth="1"/>
    <col min="1543" max="1543" width="12.125" style="107" customWidth="1"/>
    <col min="1544" max="1545" width="12.25" style="107" customWidth="1"/>
    <col min="1546" max="1546" width="12" style="107" customWidth="1"/>
    <col min="1547" max="1547" width="12.625" style="107" customWidth="1"/>
    <col min="1548" max="1792" width="9" style="107"/>
    <col min="1793" max="1793" width="3.25" style="107" customWidth="1"/>
    <col min="1794" max="1794" width="16.375" style="107" customWidth="1"/>
    <col min="1795" max="1795" width="8.75" style="107" customWidth="1"/>
    <col min="1796" max="1796" width="9.375" style="107" customWidth="1"/>
    <col min="1797" max="1797" width="15.875" style="107" customWidth="1"/>
    <col min="1798" max="1798" width="17.25" style="107" customWidth="1"/>
    <col min="1799" max="1799" width="12.125" style="107" customWidth="1"/>
    <col min="1800" max="1801" width="12.25" style="107" customWidth="1"/>
    <col min="1802" max="1802" width="12" style="107" customWidth="1"/>
    <col min="1803" max="1803" width="12.625" style="107" customWidth="1"/>
    <col min="1804" max="2048" width="9" style="107"/>
    <col min="2049" max="2049" width="3.25" style="107" customWidth="1"/>
    <col min="2050" max="2050" width="16.375" style="107" customWidth="1"/>
    <col min="2051" max="2051" width="8.75" style="107" customWidth="1"/>
    <col min="2052" max="2052" width="9.375" style="107" customWidth="1"/>
    <col min="2053" max="2053" width="15.875" style="107" customWidth="1"/>
    <col min="2054" max="2054" width="17.25" style="107" customWidth="1"/>
    <col min="2055" max="2055" width="12.125" style="107" customWidth="1"/>
    <col min="2056" max="2057" width="12.25" style="107" customWidth="1"/>
    <col min="2058" max="2058" width="12" style="107" customWidth="1"/>
    <col min="2059" max="2059" width="12.625" style="107" customWidth="1"/>
    <col min="2060" max="2304" width="9" style="107"/>
    <col min="2305" max="2305" width="3.25" style="107" customWidth="1"/>
    <col min="2306" max="2306" width="16.375" style="107" customWidth="1"/>
    <col min="2307" max="2307" width="8.75" style="107" customWidth="1"/>
    <col min="2308" max="2308" width="9.375" style="107" customWidth="1"/>
    <col min="2309" max="2309" width="15.875" style="107" customWidth="1"/>
    <col min="2310" max="2310" width="17.25" style="107" customWidth="1"/>
    <col min="2311" max="2311" width="12.125" style="107" customWidth="1"/>
    <col min="2312" max="2313" width="12.25" style="107" customWidth="1"/>
    <col min="2314" max="2314" width="12" style="107" customWidth="1"/>
    <col min="2315" max="2315" width="12.625" style="107" customWidth="1"/>
    <col min="2316" max="2560" width="9" style="107"/>
    <col min="2561" max="2561" width="3.25" style="107" customWidth="1"/>
    <col min="2562" max="2562" width="16.375" style="107" customWidth="1"/>
    <col min="2563" max="2563" width="8.75" style="107" customWidth="1"/>
    <col min="2564" max="2564" width="9.375" style="107" customWidth="1"/>
    <col min="2565" max="2565" width="15.875" style="107" customWidth="1"/>
    <col min="2566" max="2566" width="17.25" style="107" customWidth="1"/>
    <col min="2567" max="2567" width="12.125" style="107" customWidth="1"/>
    <col min="2568" max="2569" width="12.25" style="107" customWidth="1"/>
    <col min="2570" max="2570" width="12" style="107" customWidth="1"/>
    <col min="2571" max="2571" width="12.625" style="107" customWidth="1"/>
    <col min="2572" max="2816" width="9" style="107"/>
    <col min="2817" max="2817" width="3.25" style="107" customWidth="1"/>
    <col min="2818" max="2818" width="16.375" style="107" customWidth="1"/>
    <col min="2819" max="2819" width="8.75" style="107" customWidth="1"/>
    <col min="2820" max="2820" width="9.375" style="107" customWidth="1"/>
    <col min="2821" max="2821" width="15.875" style="107" customWidth="1"/>
    <col min="2822" max="2822" width="17.25" style="107" customWidth="1"/>
    <col min="2823" max="2823" width="12.125" style="107" customWidth="1"/>
    <col min="2824" max="2825" width="12.25" style="107" customWidth="1"/>
    <col min="2826" max="2826" width="12" style="107" customWidth="1"/>
    <col min="2827" max="2827" width="12.625" style="107" customWidth="1"/>
    <col min="2828" max="3072" width="9" style="107"/>
    <col min="3073" max="3073" width="3.25" style="107" customWidth="1"/>
    <col min="3074" max="3074" width="16.375" style="107" customWidth="1"/>
    <col min="3075" max="3075" width="8.75" style="107" customWidth="1"/>
    <col min="3076" max="3076" width="9.375" style="107" customWidth="1"/>
    <col min="3077" max="3077" width="15.875" style="107" customWidth="1"/>
    <col min="3078" max="3078" width="17.25" style="107" customWidth="1"/>
    <col min="3079" max="3079" width="12.125" style="107" customWidth="1"/>
    <col min="3080" max="3081" width="12.25" style="107" customWidth="1"/>
    <col min="3082" max="3082" width="12" style="107" customWidth="1"/>
    <col min="3083" max="3083" width="12.625" style="107" customWidth="1"/>
    <col min="3084" max="3328" width="9" style="107"/>
    <col min="3329" max="3329" width="3.25" style="107" customWidth="1"/>
    <col min="3330" max="3330" width="16.375" style="107" customWidth="1"/>
    <col min="3331" max="3331" width="8.75" style="107" customWidth="1"/>
    <col min="3332" max="3332" width="9.375" style="107" customWidth="1"/>
    <col min="3333" max="3333" width="15.875" style="107" customWidth="1"/>
    <col min="3334" max="3334" width="17.25" style="107" customWidth="1"/>
    <col min="3335" max="3335" width="12.125" style="107" customWidth="1"/>
    <col min="3336" max="3337" width="12.25" style="107" customWidth="1"/>
    <col min="3338" max="3338" width="12" style="107" customWidth="1"/>
    <col min="3339" max="3339" width="12.625" style="107" customWidth="1"/>
    <col min="3340" max="3584" width="9" style="107"/>
    <col min="3585" max="3585" width="3.25" style="107" customWidth="1"/>
    <col min="3586" max="3586" width="16.375" style="107" customWidth="1"/>
    <col min="3587" max="3587" width="8.75" style="107" customWidth="1"/>
    <col min="3588" max="3588" width="9.375" style="107" customWidth="1"/>
    <col min="3589" max="3589" width="15.875" style="107" customWidth="1"/>
    <col min="3590" max="3590" width="17.25" style="107" customWidth="1"/>
    <col min="3591" max="3591" width="12.125" style="107" customWidth="1"/>
    <col min="3592" max="3593" width="12.25" style="107" customWidth="1"/>
    <col min="3594" max="3594" width="12" style="107" customWidth="1"/>
    <col min="3595" max="3595" width="12.625" style="107" customWidth="1"/>
    <col min="3596" max="3840" width="9" style="107"/>
    <col min="3841" max="3841" width="3.25" style="107" customWidth="1"/>
    <col min="3842" max="3842" width="16.375" style="107" customWidth="1"/>
    <col min="3843" max="3843" width="8.75" style="107" customWidth="1"/>
    <col min="3844" max="3844" width="9.375" style="107" customWidth="1"/>
    <col min="3845" max="3845" width="15.875" style="107" customWidth="1"/>
    <col min="3846" max="3846" width="17.25" style="107" customWidth="1"/>
    <col min="3847" max="3847" width="12.125" style="107" customWidth="1"/>
    <col min="3848" max="3849" width="12.25" style="107" customWidth="1"/>
    <col min="3850" max="3850" width="12" style="107" customWidth="1"/>
    <col min="3851" max="3851" width="12.625" style="107" customWidth="1"/>
    <col min="3852" max="4096" width="9" style="107"/>
    <col min="4097" max="4097" width="3.25" style="107" customWidth="1"/>
    <col min="4098" max="4098" width="16.375" style="107" customWidth="1"/>
    <col min="4099" max="4099" width="8.75" style="107" customWidth="1"/>
    <col min="4100" max="4100" width="9.375" style="107" customWidth="1"/>
    <col min="4101" max="4101" width="15.875" style="107" customWidth="1"/>
    <col min="4102" max="4102" width="17.25" style="107" customWidth="1"/>
    <col min="4103" max="4103" width="12.125" style="107" customWidth="1"/>
    <col min="4104" max="4105" width="12.25" style="107" customWidth="1"/>
    <col min="4106" max="4106" width="12" style="107" customWidth="1"/>
    <col min="4107" max="4107" width="12.625" style="107" customWidth="1"/>
    <col min="4108" max="4352" width="9" style="107"/>
    <col min="4353" max="4353" width="3.25" style="107" customWidth="1"/>
    <col min="4354" max="4354" width="16.375" style="107" customWidth="1"/>
    <col min="4355" max="4355" width="8.75" style="107" customWidth="1"/>
    <col min="4356" max="4356" width="9.375" style="107" customWidth="1"/>
    <col min="4357" max="4357" width="15.875" style="107" customWidth="1"/>
    <col min="4358" max="4358" width="17.25" style="107" customWidth="1"/>
    <col min="4359" max="4359" width="12.125" style="107" customWidth="1"/>
    <col min="4360" max="4361" width="12.25" style="107" customWidth="1"/>
    <col min="4362" max="4362" width="12" style="107" customWidth="1"/>
    <col min="4363" max="4363" width="12.625" style="107" customWidth="1"/>
    <col min="4364" max="4608" width="9" style="107"/>
    <col min="4609" max="4609" width="3.25" style="107" customWidth="1"/>
    <col min="4610" max="4610" width="16.375" style="107" customWidth="1"/>
    <col min="4611" max="4611" width="8.75" style="107" customWidth="1"/>
    <col min="4612" max="4612" width="9.375" style="107" customWidth="1"/>
    <col min="4613" max="4613" width="15.875" style="107" customWidth="1"/>
    <col min="4614" max="4614" width="17.25" style="107" customWidth="1"/>
    <col min="4615" max="4615" width="12.125" style="107" customWidth="1"/>
    <col min="4616" max="4617" width="12.25" style="107" customWidth="1"/>
    <col min="4618" max="4618" width="12" style="107" customWidth="1"/>
    <col min="4619" max="4619" width="12.625" style="107" customWidth="1"/>
    <col min="4620" max="4864" width="9" style="107"/>
    <col min="4865" max="4865" width="3.25" style="107" customWidth="1"/>
    <col min="4866" max="4866" width="16.375" style="107" customWidth="1"/>
    <col min="4867" max="4867" width="8.75" style="107" customWidth="1"/>
    <col min="4868" max="4868" width="9.375" style="107" customWidth="1"/>
    <col min="4869" max="4869" width="15.875" style="107" customWidth="1"/>
    <col min="4870" max="4870" width="17.25" style="107" customWidth="1"/>
    <col min="4871" max="4871" width="12.125" style="107" customWidth="1"/>
    <col min="4872" max="4873" width="12.25" style="107" customWidth="1"/>
    <col min="4874" max="4874" width="12" style="107" customWidth="1"/>
    <col min="4875" max="4875" width="12.625" style="107" customWidth="1"/>
    <col min="4876" max="5120" width="9" style="107"/>
    <col min="5121" max="5121" width="3.25" style="107" customWidth="1"/>
    <col min="5122" max="5122" width="16.375" style="107" customWidth="1"/>
    <col min="5123" max="5123" width="8.75" style="107" customWidth="1"/>
    <col min="5124" max="5124" width="9.375" style="107" customWidth="1"/>
    <col min="5125" max="5125" width="15.875" style="107" customWidth="1"/>
    <col min="5126" max="5126" width="17.25" style="107" customWidth="1"/>
    <col min="5127" max="5127" width="12.125" style="107" customWidth="1"/>
    <col min="5128" max="5129" width="12.25" style="107" customWidth="1"/>
    <col min="5130" max="5130" width="12" style="107" customWidth="1"/>
    <col min="5131" max="5131" width="12.625" style="107" customWidth="1"/>
    <col min="5132" max="5376" width="9" style="107"/>
    <col min="5377" max="5377" width="3.25" style="107" customWidth="1"/>
    <col min="5378" max="5378" width="16.375" style="107" customWidth="1"/>
    <col min="5379" max="5379" width="8.75" style="107" customWidth="1"/>
    <col min="5380" max="5380" width="9.375" style="107" customWidth="1"/>
    <col min="5381" max="5381" width="15.875" style="107" customWidth="1"/>
    <col min="5382" max="5382" width="17.25" style="107" customWidth="1"/>
    <col min="5383" max="5383" width="12.125" style="107" customWidth="1"/>
    <col min="5384" max="5385" width="12.25" style="107" customWidth="1"/>
    <col min="5386" max="5386" width="12" style="107" customWidth="1"/>
    <col min="5387" max="5387" width="12.625" style="107" customWidth="1"/>
    <col min="5388" max="5632" width="9" style="107"/>
    <col min="5633" max="5633" width="3.25" style="107" customWidth="1"/>
    <col min="5634" max="5634" width="16.375" style="107" customWidth="1"/>
    <col min="5635" max="5635" width="8.75" style="107" customWidth="1"/>
    <col min="5636" max="5636" width="9.375" style="107" customWidth="1"/>
    <col min="5637" max="5637" width="15.875" style="107" customWidth="1"/>
    <col min="5638" max="5638" width="17.25" style="107" customWidth="1"/>
    <col min="5639" max="5639" width="12.125" style="107" customWidth="1"/>
    <col min="5640" max="5641" width="12.25" style="107" customWidth="1"/>
    <col min="5642" max="5642" width="12" style="107" customWidth="1"/>
    <col min="5643" max="5643" width="12.625" style="107" customWidth="1"/>
    <col min="5644" max="5888" width="9" style="107"/>
    <col min="5889" max="5889" width="3.25" style="107" customWidth="1"/>
    <col min="5890" max="5890" width="16.375" style="107" customWidth="1"/>
    <col min="5891" max="5891" width="8.75" style="107" customWidth="1"/>
    <col min="5892" max="5892" width="9.375" style="107" customWidth="1"/>
    <col min="5893" max="5893" width="15.875" style="107" customWidth="1"/>
    <col min="5894" max="5894" width="17.25" style="107" customWidth="1"/>
    <col min="5895" max="5895" width="12.125" style="107" customWidth="1"/>
    <col min="5896" max="5897" width="12.25" style="107" customWidth="1"/>
    <col min="5898" max="5898" width="12" style="107" customWidth="1"/>
    <col min="5899" max="5899" width="12.625" style="107" customWidth="1"/>
    <col min="5900" max="6144" width="9" style="107"/>
    <col min="6145" max="6145" width="3.25" style="107" customWidth="1"/>
    <col min="6146" max="6146" width="16.375" style="107" customWidth="1"/>
    <col min="6147" max="6147" width="8.75" style="107" customWidth="1"/>
    <col min="6148" max="6148" width="9.375" style="107" customWidth="1"/>
    <col min="6149" max="6149" width="15.875" style="107" customWidth="1"/>
    <col min="6150" max="6150" width="17.25" style="107" customWidth="1"/>
    <col min="6151" max="6151" width="12.125" style="107" customWidth="1"/>
    <col min="6152" max="6153" width="12.25" style="107" customWidth="1"/>
    <col min="6154" max="6154" width="12" style="107" customWidth="1"/>
    <col min="6155" max="6155" width="12.625" style="107" customWidth="1"/>
    <col min="6156" max="6400" width="9" style="107"/>
    <col min="6401" max="6401" width="3.25" style="107" customWidth="1"/>
    <col min="6402" max="6402" width="16.375" style="107" customWidth="1"/>
    <col min="6403" max="6403" width="8.75" style="107" customWidth="1"/>
    <col min="6404" max="6404" width="9.375" style="107" customWidth="1"/>
    <col min="6405" max="6405" width="15.875" style="107" customWidth="1"/>
    <col min="6406" max="6406" width="17.25" style="107" customWidth="1"/>
    <col min="6407" max="6407" width="12.125" style="107" customWidth="1"/>
    <col min="6408" max="6409" width="12.25" style="107" customWidth="1"/>
    <col min="6410" max="6410" width="12" style="107" customWidth="1"/>
    <col min="6411" max="6411" width="12.625" style="107" customWidth="1"/>
    <col min="6412" max="6656" width="9" style="107"/>
    <col min="6657" max="6657" width="3.25" style="107" customWidth="1"/>
    <col min="6658" max="6658" width="16.375" style="107" customWidth="1"/>
    <col min="6659" max="6659" width="8.75" style="107" customWidth="1"/>
    <col min="6660" max="6660" width="9.375" style="107" customWidth="1"/>
    <col min="6661" max="6661" width="15.875" style="107" customWidth="1"/>
    <col min="6662" max="6662" width="17.25" style="107" customWidth="1"/>
    <col min="6663" max="6663" width="12.125" style="107" customWidth="1"/>
    <col min="6664" max="6665" width="12.25" style="107" customWidth="1"/>
    <col min="6666" max="6666" width="12" style="107" customWidth="1"/>
    <col min="6667" max="6667" width="12.625" style="107" customWidth="1"/>
    <col min="6668" max="6912" width="9" style="107"/>
    <col min="6913" max="6913" width="3.25" style="107" customWidth="1"/>
    <col min="6914" max="6914" width="16.375" style="107" customWidth="1"/>
    <col min="6915" max="6915" width="8.75" style="107" customWidth="1"/>
    <col min="6916" max="6916" width="9.375" style="107" customWidth="1"/>
    <col min="6917" max="6917" width="15.875" style="107" customWidth="1"/>
    <col min="6918" max="6918" width="17.25" style="107" customWidth="1"/>
    <col min="6919" max="6919" width="12.125" style="107" customWidth="1"/>
    <col min="6920" max="6921" width="12.25" style="107" customWidth="1"/>
    <col min="6922" max="6922" width="12" style="107" customWidth="1"/>
    <col min="6923" max="6923" width="12.625" style="107" customWidth="1"/>
    <col min="6924" max="7168" width="9" style="107"/>
    <col min="7169" max="7169" width="3.25" style="107" customWidth="1"/>
    <col min="7170" max="7170" width="16.375" style="107" customWidth="1"/>
    <col min="7171" max="7171" width="8.75" style="107" customWidth="1"/>
    <col min="7172" max="7172" width="9.375" style="107" customWidth="1"/>
    <col min="7173" max="7173" width="15.875" style="107" customWidth="1"/>
    <col min="7174" max="7174" width="17.25" style="107" customWidth="1"/>
    <col min="7175" max="7175" width="12.125" style="107" customWidth="1"/>
    <col min="7176" max="7177" width="12.25" style="107" customWidth="1"/>
    <col min="7178" max="7178" width="12" style="107" customWidth="1"/>
    <col min="7179" max="7179" width="12.625" style="107" customWidth="1"/>
    <col min="7180" max="7424" width="9" style="107"/>
    <col min="7425" max="7425" width="3.25" style="107" customWidth="1"/>
    <col min="7426" max="7426" width="16.375" style="107" customWidth="1"/>
    <col min="7427" max="7427" width="8.75" style="107" customWidth="1"/>
    <col min="7428" max="7428" width="9.375" style="107" customWidth="1"/>
    <col min="7429" max="7429" width="15.875" style="107" customWidth="1"/>
    <col min="7430" max="7430" width="17.25" style="107" customWidth="1"/>
    <col min="7431" max="7431" width="12.125" style="107" customWidth="1"/>
    <col min="7432" max="7433" width="12.25" style="107" customWidth="1"/>
    <col min="7434" max="7434" width="12" style="107" customWidth="1"/>
    <col min="7435" max="7435" width="12.625" style="107" customWidth="1"/>
    <col min="7436" max="7680" width="9" style="107"/>
    <col min="7681" max="7681" width="3.25" style="107" customWidth="1"/>
    <col min="7682" max="7682" width="16.375" style="107" customWidth="1"/>
    <col min="7683" max="7683" width="8.75" style="107" customWidth="1"/>
    <col min="7684" max="7684" width="9.375" style="107" customWidth="1"/>
    <col min="7685" max="7685" width="15.875" style="107" customWidth="1"/>
    <col min="7686" max="7686" width="17.25" style="107" customWidth="1"/>
    <col min="7687" max="7687" width="12.125" style="107" customWidth="1"/>
    <col min="7688" max="7689" width="12.25" style="107" customWidth="1"/>
    <col min="7690" max="7690" width="12" style="107" customWidth="1"/>
    <col min="7691" max="7691" width="12.625" style="107" customWidth="1"/>
    <col min="7692" max="7936" width="9" style="107"/>
    <col min="7937" max="7937" width="3.25" style="107" customWidth="1"/>
    <col min="7938" max="7938" width="16.375" style="107" customWidth="1"/>
    <col min="7939" max="7939" width="8.75" style="107" customWidth="1"/>
    <col min="7940" max="7940" width="9.375" style="107" customWidth="1"/>
    <col min="7941" max="7941" width="15.875" style="107" customWidth="1"/>
    <col min="7942" max="7942" width="17.25" style="107" customWidth="1"/>
    <col min="7943" max="7943" width="12.125" style="107" customWidth="1"/>
    <col min="7944" max="7945" width="12.25" style="107" customWidth="1"/>
    <col min="7946" max="7946" width="12" style="107" customWidth="1"/>
    <col min="7947" max="7947" width="12.625" style="107" customWidth="1"/>
    <col min="7948" max="8192" width="9" style="107"/>
    <col min="8193" max="8193" width="3.25" style="107" customWidth="1"/>
    <col min="8194" max="8194" width="16.375" style="107" customWidth="1"/>
    <col min="8195" max="8195" width="8.75" style="107" customWidth="1"/>
    <col min="8196" max="8196" width="9.375" style="107" customWidth="1"/>
    <col min="8197" max="8197" width="15.875" style="107" customWidth="1"/>
    <col min="8198" max="8198" width="17.25" style="107" customWidth="1"/>
    <col min="8199" max="8199" width="12.125" style="107" customWidth="1"/>
    <col min="8200" max="8201" width="12.25" style="107" customWidth="1"/>
    <col min="8202" max="8202" width="12" style="107" customWidth="1"/>
    <col min="8203" max="8203" width="12.625" style="107" customWidth="1"/>
    <col min="8204" max="8448" width="9" style="107"/>
    <col min="8449" max="8449" width="3.25" style="107" customWidth="1"/>
    <col min="8450" max="8450" width="16.375" style="107" customWidth="1"/>
    <col min="8451" max="8451" width="8.75" style="107" customWidth="1"/>
    <col min="8452" max="8452" width="9.375" style="107" customWidth="1"/>
    <col min="8453" max="8453" width="15.875" style="107" customWidth="1"/>
    <col min="8454" max="8454" width="17.25" style="107" customWidth="1"/>
    <col min="8455" max="8455" width="12.125" style="107" customWidth="1"/>
    <col min="8456" max="8457" width="12.25" style="107" customWidth="1"/>
    <col min="8458" max="8458" width="12" style="107" customWidth="1"/>
    <col min="8459" max="8459" width="12.625" style="107" customWidth="1"/>
    <col min="8460" max="8704" width="9" style="107"/>
    <col min="8705" max="8705" width="3.25" style="107" customWidth="1"/>
    <col min="8706" max="8706" width="16.375" style="107" customWidth="1"/>
    <col min="8707" max="8707" width="8.75" style="107" customWidth="1"/>
    <col min="8708" max="8708" width="9.375" style="107" customWidth="1"/>
    <col min="8709" max="8709" width="15.875" style="107" customWidth="1"/>
    <col min="8710" max="8710" width="17.25" style="107" customWidth="1"/>
    <col min="8711" max="8711" width="12.125" style="107" customWidth="1"/>
    <col min="8712" max="8713" width="12.25" style="107" customWidth="1"/>
    <col min="8714" max="8714" width="12" style="107" customWidth="1"/>
    <col min="8715" max="8715" width="12.625" style="107" customWidth="1"/>
    <col min="8716" max="8960" width="9" style="107"/>
    <col min="8961" max="8961" width="3.25" style="107" customWidth="1"/>
    <col min="8962" max="8962" width="16.375" style="107" customWidth="1"/>
    <col min="8963" max="8963" width="8.75" style="107" customWidth="1"/>
    <col min="8964" max="8964" width="9.375" style="107" customWidth="1"/>
    <col min="8965" max="8965" width="15.875" style="107" customWidth="1"/>
    <col min="8966" max="8966" width="17.25" style="107" customWidth="1"/>
    <col min="8967" max="8967" width="12.125" style="107" customWidth="1"/>
    <col min="8968" max="8969" width="12.25" style="107" customWidth="1"/>
    <col min="8970" max="8970" width="12" style="107" customWidth="1"/>
    <col min="8971" max="8971" width="12.625" style="107" customWidth="1"/>
    <col min="8972" max="9216" width="9" style="107"/>
    <col min="9217" max="9217" width="3.25" style="107" customWidth="1"/>
    <col min="9218" max="9218" width="16.375" style="107" customWidth="1"/>
    <col min="9219" max="9219" width="8.75" style="107" customWidth="1"/>
    <col min="9220" max="9220" width="9.375" style="107" customWidth="1"/>
    <col min="9221" max="9221" width="15.875" style="107" customWidth="1"/>
    <col min="9222" max="9222" width="17.25" style="107" customWidth="1"/>
    <col min="9223" max="9223" width="12.125" style="107" customWidth="1"/>
    <col min="9224" max="9225" width="12.25" style="107" customWidth="1"/>
    <col min="9226" max="9226" width="12" style="107" customWidth="1"/>
    <col min="9227" max="9227" width="12.625" style="107" customWidth="1"/>
    <col min="9228" max="9472" width="9" style="107"/>
    <col min="9473" max="9473" width="3.25" style="107" customWidth="1"/>
    <col min="9474" max="9474" width="16.375" style="107" customWidth="1"/>
    <col min="9475" max="9475" width="8.75" style="107" customWidth="1"/>
    <col min="9476" max="9476" width="9.375" style="107" customWidth="1"/>
    <col min="9477" max="9477" width="15.875" style="107" customWidth="1"/>
    <col min="9478" max="9478" width="17.25" style="107" customWidth="1"/>
    <col min="9479" max="9479" width="12.125" style="107" customWidth="1"/>
    <col min="9480" max="9481" width="12.25" style="107" customWidth="1"/>
    <col min="9482" max="9482" width="12" style="107" customWidth="1"/>
    <col min="9483" max="9483" width="12.625" style="107" customWidth="1"/>
    <col min="9484" max="9728" width="9" style="107"/>
    <col min="9729" max="9729" width="3.25" style="107" customWidth="1"/>
    <col min="9730" max="9730" width="16.375" style="107" customWidth="1"/>
    <col min="9731" max="9731" width="8.75" style="107" customWidth="1"/>
    <col min="9732" max="9732" width="9.375" style="107" customWidth="1"/>
    <col min="9733" max="9733" width="15.875" style="107" customWidth="1"/>
    <col min="9734" max="9734" width="17.25" style="107" customWidth="1"/>
    <col min="9735" max="9735" width="12.125" style="107" customWidth="1"/>
    <col min="9736" max="9737" width="12.25" style="107" customWidth="1"/>
    <col min="9738" max="9738" width="12" style="107" customWidth="1"/>
    <col min="9739" max="9739" width="12.625" style="107" customWidth="1"/>
    <col min="9740" max="9984" width="9" style="107"/>
    <col min="9985" max="9985" width="3.25" style="107" customWidth="1"/>
    <col min="9986" max="9986" width="16.375" style="107" customWidth="1"/>
    <col min="9987" max="9987" width="8.75" style="107" customWidth="1"/>
    <col min="9988" max="9988" width="9.375" style="107" customWidth="1"/>
    <col min="9989" max="9989" width="15.875" style="107" customWidth="1"/>
    <col min="9990" max="9990" width="17.25" style="107" customWidth="1"/>
    <col min="9991" max="9991" width="12.125" style="107" customWidth="1"/>
    <col min="9992" max="9993" width="12.25" style="107" customWidth="1"/>
    <col min="9994" max="9994" width="12" style="107" customWidth="1"/>
    <col min="9995" max="9995" width="12.625" style="107" customWidth="1"/>
    <col min="9996" max="10240" width="9" style="107"/>
    <col min="10241" max="10241" width="3.25" style="107" customWidth="1"/>
    <col min="10242" max="10242" width="16.375" style="107" customWidth="1"/>
    <col min="10243" max="10243" width="8.75" style="107" customWidth="1"/>
    <col min="10244" max="10244" width="9.375" style="107" customWidth="1"/>
    <col min="10245" max="10245" width="15.875" style="107" customWidth="1"/>
    <col min="10246" max="10246" width="17.25" style="107" customWidth="1"/>
    <col min="10247" max="10247" width="12.125" style="107" customWidth="1"/>
    <col min="10248" max="10249" width="12.25" style="107" customWidth="1"/>
    <col min="10250" max="10250" width="12" style="107" customWidth="1"/>
    <col min="10251" max="10251" width="12.625" style="107" customWidth="1"/>
    <col min="10252" max="10496" width="9" style="107"/>
    <col min="10497" max="10497" width="3.25" style="107" customWidth="1"/>
    <col min="10498" max="10498" width="16.375" style="107" customWidth="1"/>
    <col min="10499" max="10499" width="8.75" style="107" customWidth="1"/>
    <col min="10500" max="10500" width="9.375" style="107" customWidth="1"/>
    <col min="10501" max="10501" width="15.875" style="107" customWidth="1"/>
    <col min="10502" max="10502" width="17.25" style="107" customWidth="1"/>
    <col min="10503" max="10503" width="12.125" style="107" customWidth="1"/>
    <col min="10504" max="10505" width="12.25" style="107" customWidth="1"/>
    <col min="10506" max="10506" width="12" style="107" customWidth="1"/>
    <col min="10507" max="10507" width="12.625" style="107" customWidth="1"/>
    <col min="10508" max="10752" width="9" style="107"/>
    <col min="10753" max="10753" width="3.25" style="107" customWidth="1"/>
    <col min="10754" max="10754" width="16.375" style="107" customWidth="1"/>
    <col min="10755" max="10755" width="8.75" style="107" customWidth="1"/>
    <col min="10756" max="10756" width="9.375" style="107" customWidth="1"/>
    <col min="10757" max="10757" width="15.875" style="107" customWidth="1"/>
    <col min="10758" max="10758" width="17.25" style="107" customWidth="1"/>
    <col min="10759" max="10759" width="12.125" style="107" customWidth="1"/>
    <col min="10760" max="10761" width="12.25" style="107" customWidth="1"/>
    <col min="10762" max="10762" width="12" style="107" customWidth="1"/>
    <col min="10763" max="10763" width="12.625" style="107" customWidth="1"/>
    <col min="10764" max="11008" width="9" style="107"/>
    <col min="11009" max="11009" width="3.25" style="107" customWidth="1"/>
    <col min="11010" max="11010" width="16.375" style="107" customWidth="1"/>
    <col min="11011" max="11011" width="8.75" style="107" customWidth="1"/>
    <col min="11012" max="11012" width="9.375" style="107" customWidth="1"/>
    <col min="11013" max="11013" width="15.875" style="107" customWidth="1"/>
    <col min="11014" max="11014" width="17.25" style="107" customWidth="1"/>
    <col min="11015" max="11015" width="12.125" style="107" customWidth="1"/>
    <col min="11016" max="11017" width="12.25" style="107" customWidth="1"/>
    <col min="11018" max="11018" width="12" style="107" customWidth="1"/>
    <col min="11019" max="11019" width="12.625" style="107" customWidth="1"/>
    <col min="11020" max="11264" width="9" style="107"/>
    <col min="11265" max="11265" width="3.25" style="107" customWidth="1"/>
    <col min="11266" max="11266" width="16.375" style="107" customWidth="1"/>
    <col min="11267" max="11267" width="8.75" style="107" customWidth="1"/>
    <col min="11268" max="11268" width="9.375" style="107" customWidth="1"/>
    <col min="11269" max="11269" width="15.875" style="107" customWidth="1"/>
    <col min="11270" max="11270" width="17.25" style="107" customWidth="1"/>
    <col min="11271" max="11271" width="12.125" style="107" customWidth="1"/>
    <col min="11272" max="11273" width="12.25" style="107" customWidth="1"/>
    <col min="11274" max="11274" width="12" style="107" customWidth="1"/>
    <col min="11275" max="11275" width="12.625" style="107" customWidth="1"/>
    <col min="11276" max="11520" width="9" style="107"/>
    <col min="11521" max="11521" width="3.25" style="107" customWidth="1"/>
    <col min="11522" max="11522" width="16.375" style="107" customWidth="1"/>
    <col min="11523" max="11523" width="8.75" style="107" customWidth="1"/>
    <col min="11524" max="11524" width="9.375" style="107" customWidth="1"/>
    <col min="11525" max="11525" width="15.875" style="107" customWidth="1"/>
    <col min="11526" max="11526" width="17.25" style="107" customWidth="1"/>
    <col min="11527" max="11527" width="12.125" style="107" customWidth="1"/>
    <col min="11528" max="11529" width="12.25" style="107" customWidth="1"/>
    <col min="11530" max="11530" width="12" style="107" customWidth="1"/>
    <col min="11531" max="11531" width="12.625" style="107" customWidth="1"/>
    <col min="11532" max="11776" width="9" style="107"/>
    <col min="11777" max="11777" width="3.25" style="107" customWidth="1"/>
    <col min="11778" max="11778" width="16.375" style="107" customWidth="1"/>
    <col min="11779" max="11779" width="8.75" style="107" customWidth="1"/>
    <col min="11780" max="11780" width="9.375" style="107" customWidth="1"/>
    <col min="11781" max="11781" width="15.875" style="107" customWidth="1"/>
    <col min="11782" max="11782" width="17.25" style="107" customWidth="1"/>
    <col min="11783" max="11783" width="12.125" style="107" customWidth="1"/>
    <col min="11784" max="11785" width="12.25" style="107" customWidth="1"/>
    <col min="11786" max="11786" width="12" style="107" customWidth="1"/>
    <col min="11787" max="11787" width="12.625" style="107" customWidth="1"/>
    <col min="11788" max="12032" width="9" style="107"/>
    <col min="12033" max="12033" width="3.25" style="107" customWidth="1"/>
    <col min="12034" max="12034" width="16.375" style="107" customWidth="1"/>
    <col min="12035" max="12035" width="8.75" style="107" customWidth="1"/>
    <col min="12036" max="12036" width="9.375" style="107" customWidth="1"/>
    <col min="12037" max="12037" width="15.875" style="107" customWidth="1"/>
    <col min="12038" max="12038" width="17.25" style="107" customWidth="1"/>
    <col min="12039" max="12039" width="12.125" style="107" customWidth="1"/>
    <col min="12040" max="12041" width="12.25" style="107" customWidth="1"/>
    <col min="12042" max="12042" width="12" style="107" customWidth="1"/>
    <col min="12043" max="12043" width="12.625" style="107" customWidth="1"/>
    <col min="12044" max="12288" width="9" style="107"/>
    <col min="12289" max="12289" width="3.25" style="107" customWidth="1"/>
    <col min="12290" max="12290" width="16.375" style="107" customWidth="1"/>
    <col min="12291" max="12291" width="8.75" style="107" customWidth="1"/>
    <col min="12292" max="12292" width="9.375" style="107" customWidth="1"/>
    <col min="12293" max="12293" width="15.875" style="107" customWidth="1"/>
    <col min="12294" max="12294" width="17.25" style="107" customWidth="1"/>
    <col min="12295" max="12295" width="12.125" style="107" customWidth="1"/>
    <col min="12296" max="12297" width="12.25" style="107" customWidth="1"/>
    <col min="12298" max="12298" width="12" style="107" customWidth="1"/>
    <col min="12299" max="12299" width="12.625" style="107" customWidth="1"/>
    <col min="12300" max="12544" width="9" style="107"/>
    <col min="12545" max="12545" width="3.25" style="107" customWidth="1"/>
    <col min="12546" max="12546" width="16.375" style="107" customWidth="1"/>
    <col min="12547" max="12547" width="8.75" style="107" customWidth="1"/>
    <col min="12548" max="12548" width="9.375" style="107" customWidth="1"/>
    <col min="12549" max="12549" width="15.875" style="107" customWidth="1"/>
    <col min="12550" max="12550" width="17.25" style="107" customWidth="1"/>
    <col min="12551" max="12551" width="12.125" style="107" customWidth="1"/>
    <col min="12552" max="12553" width="12.25" style="107" customWidth="1"/>
    <col min="12554" max="12554" width="12" style="107" customWidth="1"/>
    <col min="12555" max="12555" width="12.625" style="107" customWidth="1"/>
    <col min="12556" max="12800" width="9" style="107"/>
    <col min="12801" max="12801" width="3.25" style="107" customWidth="1"/>
    <col min="12802" max="12802" width="16.375" style="107" customWidth="1"/>
    <col min="12803" max="12803" width="8.75" style="107" customWidth="1"/>
    <col min="12804" max="12804" width="9.375" style="107" customWidth="1"/>
    <col min="12805" max="12805" width="15.875" style="107" customWidth="1"/>
    <col min="12806" max="12806" width="17.25" style="107" customWidth="1"/>
    <col min="12807" max="12807" width="12.125" style="107" customWidth="1"/>
    <col min="12808" max="12809" width="12.25" style="107" customWidth="1"/>
    <col min="12810" max="12810" width="12" style="107" customWidth="1"/>
    <col min="12811" max="12811" width="12.625" style="107" customWidth="1"/>
    <col min="12812" max="13056" width="9" style="107"/>
    <col min="13057" max="13057" width="3.25" style="107" customWidth="1"/>
    <col min="13058" max="13058" width="16.375" style="107" customWidth="1"/>
    <col min="13059" max="13059" width="8.75" style="107" customWidth="1"/>
    <col min="13060" max="13060" width="9.375" style="107" customWidth="1"/>
    <col min="13061" max="13061" width="15.875" style="107" customWidth="1"/>
    <col min="13062" max="13062" width="17.25" style="107" customWidth="1"/>
    <col min="13063" max="13063" width="12.125" style="107" customWidth="1"/>
    <col min="13064" max="13065" width="12.25" style="107" customWidth="1"/>
    <col min="13066" max="13066" width="12" style="107" customWidth="1"/>
    <col min="13067" max="13067" width="12.625" style="107" customWidth="1"/>
    <col min="13068" max="13312" width="9" style="107"/>
    <col min="13313" max="13313" width="3.25" style="107" customWidth="1"/>
    <col min="13314" max="13314" width="16.375" style="107" customWidth="1"/>
    <col min="13315" max="13315" width="8.75" style="107" customWidth="1"/>
    <col min="13316" max="13316" width="9.375" style="107" customWidth="1"/>
    <col min="13317" max="13317" width="15.875" style="107" customWidth="1"/>
    <col min="13318" max="13318" width="17.25" style="107" customWidth="1"/>
    <col min="13319" max="13319" width="12.125" style="107" customWidth="1"/>
    <col min="13320" max="13321" width="12.25" style="107" customWidth="1"/>
    <col min="13322" max="13322" width="12" style="107" customWidth="1"/>
    <col min="13323" max="13323" width="12.625" style="107" customWidth="1"/>
    <col min="13324" max="13568" width="9" style="107"/>
    <col min="13569" max="13569" width="3.25" style="107" customWidth="1"/>
    <col min="13570" max="13570" width="16.375" style="107" customWidth="1"/>
    <col min="13571" max="13571" width="8.75" style="107" customWidth="1"/>
    <col min="13572" max="13572" width="9.375" style="107" customWidth="1"/>
    <col min="13573" max="13573" width="15.875" style="107" customWidth="1"/>
    <col min="13574" max="13574" width="17.25" style="107" customWidth="1"/>
    <col min="13575" max="13575" width="12.125" style="107" customWidth="1"/>
    <col min="13576" max="13577" width="12.25" style="107" customWidth="1"/>
    <col min="13578" max="13578" width="12" style="107" customWidth="1"/>
    <col min="13579" max="13579" width="12.625" style="107" customWidth="1"/>
    <col min="13580" max="13824" width="9" style="107"/>
    <col min="13825" max="13825" width="3.25" style="107" customWidth="1"/>
    <col min="13826" max="13826" width="16.375" style="107" customWidth="1"/>
    <col min="13827" max="13827" width="8.75" style="107" customWidth="1"/>
    <col min="13828" max="13828" width="9.375" style="107" customWidth="1"/>
    <col min="13829" max="13829" width="15.875" style="107" customWidth="1"/>
    <col min="13830" max="13830" width="17.25" style="107" customWidth="1"/>
    <col min="13831" max="13831" width="12.125" style="107" customWidth="1"/>
    <col min="13832" max="13833" width="12.25" style="107" customWidth="1"/>
    <col min="13834" max="13834" width="12" style="107" customWidth="1"/>
    <col min="13835" max="13835" width="12.625" style="107" customWidth="1"/>
    <col min="13836" max="14080" width="9" style="107"/>
    <col min="14081" max="14081" width="3.25" style="107" customWidth="1"/>
    <col min="14082" max="14082" width="16.375" style="107" customWidth="1"/>
    <col min="14083" max="14083" width="8.75" style="107" customWidth="1"/>
    <col min="14084" max="14084" width="9.375" style="107" customWidth="1"/>
    <col min="14085" max="14085" width="15.875" style="107" customWidth="1"/>
    <col min="14086" max="14086" width="17.25" style="107" customWidth="1"/>
    <col min="14087" max="14087" width="12.125" style="107" customWidth="1"/>
    <col min="14088" max="14089" width="12.25" style="107" customWidth="1"/>
    <col min="14090" max="14090" width="12" style="107" customWidth="1"/>
    <col min="14091" max="14091" width="12.625" style="107" customWidth="1"/>
    <col min="14092" max="14336" width="9" style="107"/>
    <col min="14337" max="14337" width="3.25" style="107" customWidth="1"/>
    <col min="14338" max="14338" width="16.375" style="107" customWidth="1"/>
    <col min="14339" max="14339" width="8.75" style="107" customWidth="1"/>
    <col min="14340" max="14340" width="9.375" style="107" customWidth="1"/>
    <col min="14341" max="14341" width="15.875" style="107" customWidth="1"/>
    <col min="14342" max="14342" width="17.25" style="107" customWidth="1"/>
    <col min="14343" max="14343" width="12.125" style="107" customWidth="1"/>
    <col min="14344" max="14345" width="12.25" style="107" customWidth="1"/>
    <col min="14346" max="14346" width="12" style="107" customWidth="1"/>
    <col min="14347" max="14347" width="12.625" style="107" customWidth="1"/>
    <col min="14348" max="14592" width="9" style="107"/>
    <col min="14593" max="14593" width="3.25" style="107" customWidth="1"/>
    <col min="14594" max="14594" width="16.375" style="107" customWidth="1"/>
    <col min="14595" max="14595" width="8.75" style="107" customWidth="1"/>
    <col min="14596" max="14596" width="9.375" style="107" customWidth="1"/>
    <col min="14597" max="14597" width="15.875" style="107" customWidth="1"/>
    <col min="14598" max="14598" width="17.25" style="107" customWidth="1"/>
    <col min="14599" max="14599" width="12.125" style="107" customWidth="1"/>
    <col min="14600" max="14601" width="12.25" style="107" customWidth="1"/>
    <col min="14602" max="14602" width="12" style="107" customWidth="1"/>
    <col min="14603" max="14603" width="12.625" style="107" customWidth="1"/>
    <col min="14604" max="14848" width="9" style="107"/>
    <col min="14849" max="14849" width="3.25" style="107" customWidth="1"/>
    <col min="14850" max="14850" width="16.375" style="107" customWidth="1"/>
    <col min="14851" max="14851" width="8.75" style="107" customWidth="1"/>
    <col min="14852" max="14852" width="9.375" style="107" customWidth="1"/>
    <col min="14853" max="14853" width="15.875" style="107" customWidth="1"/>
    <col min="14854" max="14854" width="17.25" style="107" customWidth="1"/>
    <col min="14855" max="14855" width="12.125" style="107" customWidth="1"/>
    <col min="14856" max="14857" width="12.25" style="107" customWidth="1"/>
    <col min="14858" max="14858" width="12" style="107" customWidth="1"/>
    <col min="14859" max="14859" width="12.625" style="107" customWidth="1"/>
    <col min="14860" max="15104" width="9" style="107"/>
    <col min="15105" max="15105" width="3.25" style="107" customWidth="1"/>
    <col min="15106" max="15106" width="16.375" style="107" customWidth="1"/>
    <col min="15107" max="15107" width="8.75" style="107" customWidth="1"/>
    <col min="15108" max="15108" width="9.375" style="107" customWidth="1"/>
    <col min="15109" max="15109" width="15.875" style="107" customWidth="1"/>
    <col min="15110" max="15110" width="17.25" style="107" customWidth="1"/>
    <col min="15111" max="15111" width="12.125" style="107" customWidth="1"/>
    <col min="15112" max="15113" width="12.25" style="107" customWidth="1"/>
    <col min="15114" max="15114" width="12" style="107" customWidth="1"/>
    <col min="15115" max="15115" width="12.625" style="107" customWidth="1"/>
    <col min="15116" max="15360" width="9" style="107"/>
    <col min="15361" max="15361" width="3.25" style="107" customWidth="1"/>
    <col min="15362" max="15362" width="16.375" style="107" customWidth="1"/>
    <col min="15363" max="15363" width="8.75" style="107" customWidth="1"/>
    <col min="15364" max="15364" width="9.375" style="107" customWidth="1"/>
    <col min="15365" max="15365" width="15.875" style="107" customWidth="1"/>
    <col min="15366" max="15366" width="17.25" style="107" customWidth="1"/>
    <col min="15367" max="15367" width="12.125" style="107" customWidth="1"/>
    <col min="15368" max="15369" width="12.25" style="107" customWidth="1"/>
    <col min="15370" max="15370" width="12" style="107" customWidth="1"/>
    <col min="15371" max="15371" width="12.625" style="107" customWidth="1"/>
    <col min="15372" max="15616" width="9" style="107"/>
    <col min="15617" max="15617" width="3.25" style="107" customWidth="1"/>
    <col min="15618" max="15618" width="16.375" style="107" customWidth="1"/>
    <col min="15619" max="15619" width="8.75" style="107" customWidth="1"/>
    <col min="15620" max="15620" width="9.375" style="107" customWidth="1"/>
    <col min="15621" max="15621" width="15.875" style="107" customWidth="1"/>
    <col min="15622" max="15622" width="17.25" style="107" customWidth="1"/>
    <col min="15623" max="15623" width="12.125" style="107" customWidth="1"/>
    <col min="15624" max="15625" width="12.25" style="107" customWidth="1"/>
    <col min="15626" max="15626" width="12" style="107" customWidth="1"/>
    <col min="15627" max="15627" width="12.625" style="107" customWidth="1"/>
    <col min="15628" max="15872" width="9" style="107"/>
    <col min="15873" max="15873" width="3.25" style="107" customWidth="1"/>
    <col min="15874" max="15874" width="16.375" style="107" customWidth="1"/>
    <col min="15875" max="15875" width="8.75" style="107" customWidth="1"/>
    <col min="15876" max="15876" width="9.375" style="107" customWidth="1"/>
    <col min="15877" max="15877" width="15.875" style="107" customWidth="1"/>
    <col min="15878" max="15878" width="17.25" style="107" customWidth="1"/>
    <col min="15879" max="15879" width="12.125" style="107" customWidth="1"/>
    <col min="15880" max="15881" width="12.25" style="107" customWidth="1"/>
    <col min="15882" max="15882" width="12" style="107" customWidth="1"/>
    <col min="15883" max="15883" width="12.625" style="107" customWidth="1"/>
    <col min="15884" max="16128" width="9" style="107"/>
    <col min="16129" max="16129" width="3.25" style="107" customWidth="1"/>
    <col min="16130" max="16130" width="16.375" style="107" customWidth="1"/>
    <col min="16131" max="16131" width="8.75" style="107" customWidth="1"/>
    <col min="16132" max="16132" width="9.375" style="107" customWidth="1"/>
    <col min="16133" max="16133" width="15.875" style="107" customWidth="1"/>
    <col min="16134" max="16134" width="17.25" style="107" customWidth="1"/>
    <col min="16135" max="16135" width="12.125" style="107" customWidth="1"/>
    <col min="16136" max="16137" width="12.25" style="107" customWidth="1"/>
    <col min="16138" max="16138" width="12" style="107" customWidth="1"/>
    <col min="16139" max="16139" width="12.625" style="107" customWidth="1"/>
    <col min="16140" max="16384" width="9" style="107"/>
  </cols>
  <sheetData>
    <row r="1" spans="1:11" ht="23.1" customHeight="1" x14ac:dyDescent="0.75">
      <c r="A1" s="661" t="s">
        <v>60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</row>
    <row r="2" spans="1:11" ht="26.25" customHeight="1" x14ac:dyDescent="0.75">
      <c r="A2" s="661" t="s">
        <v>1064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</row>
    <row r="3" spans="1:11" ht="23.1" customHeight="1" x14ac:dyDescent="0.75">
      <c r="A3" s="661" t="s">
        <v>154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</row>
    <row r="4" spans="1:11" ht="23.1" customHeight="1" thickBot="1" x14ac:dyDescent="0.6"/>
    <row r="5" spans="1:11" s="111" customFormat="1" ht="23.1" customHeight="1" x14ac:dyDescent="0.5">
      <c r="A5" s="662" t="s">
        <v>3</v>
      </c>
      <c r="B5" s="617" t="s">
        <v>44</v>
      </c>
      <c r="C5" s="617" t="s">
        <v>61</v>
      </c>
      <c r="D5" s="617" t="s">
        <v>62</v>
      </c>
      <c r="E5" s="109" t="s">
        <v>6</v>
      </c>
      <c r="F5" s="664" t="s">
        <v>7</v>
      </c>
      <c r="G5" s="665"/>
      <c r="H5" s="665"/>
      <c r="I5" s="665"/>
      <c r="J5" s="666"/>
      <c r="K5" s="110" t="s">
        <v>41</v>
      </c>
    </row>
    <row r="6" spans="1:11" s="111" customFormat="1" ht="23.1" customHeight="1" thickBot="1" x14ac:dyDescent="0.55000000000000004">
      <c r="A6" s="663"/>
      <c r="B6" s="618"/>
      <c r="C6" s="618"/>
      <c r="D6" s="618"/>
      <c r="E6" s="112" t="s">
        <v>63</v>
      </c>
      <c r="F6" s="6" t="s">
        <v>12</v>
      </c>
      <c r="G6" s="6" t="s">
        <v>13</v>
      </c>
      <c r="H6" s="7" t="s">
        <v>14</v>
      </c>
      <c r="I6" s="7" t="s">
        <v>15</v>
      </c>
      <c r="J6" s="7" t="s">
        <v>98</v>
      </c>
      <c r="K6" s="113" t="s">
        <v>64</v>
      </c>
    </row>
    <row r="7" spans="1:11" s="111" customFormat="1" ht="23.1" customHeight="1" x14ac:dyDescent="0.5">
      <c r="A7" s="114">
        <v>1</v>
      </c>
      <c r="B7" s="115" t="s">
        <v>1395</v>
      </c>
      <c r="C7" s="115" t="s">
        <v>65</v>
      </c>
      <c r="D7" s="115" t="s">
        <v>1397</v>
      </c>
      <c r="E7" s="115" t="s">
        <v>1188</v>
      </c>
      <c r="F7" s="239" t="s">
        <v>72</v>
      </c>
      <c r="G7" s="239" t="s">
        <v>72</v>
      </c>
      <c r="H7" s="77" t="s">
        <v>72</v>
      </c>
      <c r="I7" s="521">
        <v>100000</v>
      </c>
      <c r="J7" s="521">
        <v>100000</v>
      </c>
      <c r="K7" s="116" t="s">
        <v>25</v>
      </c>
    </row>
    <row r="8" spans="1:11" s="111" customFormat="1" ht="23.1" customHeight="1" x14ac:dyDescent="0.5">
      <c r="A8" s="145"/>
      <c r="B8" s="524" t="s">
        <v>1396</v>
      </c>
      <c r="C8" s="117"/>
      <c r="D8" s="117" t="s">
        <v>77</v>
      </c>
      <c r="E8" s="117" t="s">
        <v>1189</v>
      </c>
      <c r="F8" s="525"/>
      <c r="G8" s="525"/>
      <c r="H8" s="525"/>
      <c r="I8" s="526"/>
      <c r="J8" s="526"/>
      <c r="K8" s="527"/>
    </row>
    <row r="9" spans="1:11" s="111" customFormat="1" ht="23.1" customHeight="1" x14ac:dyDescent="0.5">
      <c r="A9" s="114">
        <v>2</v>
      </c>
      <c r="B9" s="115" t="s">
        <v>124</v>
      </c>
      <c r="C9" s="115" t="s">
        <v>65</v>
      </c>
      <c r="D9" s="115" t="s">
        <v>1404</v>
      </c>
      <c r="E9" s="115" t="s">
        <v>1406</v>
      </c>
      <c r="F9" s="523" t="s">
        <v>72</v>
      </c>
      <c r="G9" s="523" t="s">
        <v>72</v>
      </c>
      <c r="H9" s="61" t="s">
        <v>72</v>
      </c>
      <c r="I9" s="284">
        <v>75000</v>
      </c>
      <c r="J9" s="284">
        <v>75000</v>
      </c>
      <c r="K9" s="116" t="s">
        <v>25</v>
      </c>
    </row>
    <row r="10" spans="1:11" s="111" customFormat="1" ht="23.1" customHeight="1" x14ac:dyDescent="0.5">
      <c r="A10" s="145"/>
      <c r="B10" s="524" t="s">
        <v>125</v>
      </c>
      <c r="C10" s="117"/>
      <c r="D10" s="117" t="s">
        <v>1405</v>
      </c>
      <c r="E10" s="117" t="s">
        <v>1407</v>
      </c>
      <c r="F10" s="525"/>
      <c r="G10" s="525"/>
      <c r="H10" s="525"/>
      <c r="I10" s="526"/>
      <c r="J10" s="526"/>
      <c r="K10" s="527"/>
    </row>
    <row r="11" spans="1:11" s="111" customFormat="1" ht="23.1" customHeight="1" x14ac:dyDescent="0.5">
      <c r="A11" s="114">
        <v>3</v>
      </c>
      <c r="B11" s="115" t="s">
        <v>1470</v>
      </c>
      <c r="C11" s="115" t="s">
        <v>65</v>
      </c>
      <c r="D11" s="115" t="s">
        <v>1471</v>
      </c>
      <c r="E11" s="115" t="s">
        <v>1472</v>
      </c>
      <c r="F11" s="523" t="s">
        <v>72</v>
      </c>
      <c r="G11" s="523" t="s">
        <v>72</v>
      </c>
      <c r="H11" s="61" t="s">
        <v>72</v>
      </c>
      <c r="I11" s="284">
        <v>25000</v>
      </c>
      <c r="J11" s="284">
        <v>25000</v>
      </c>
      <c r="K11" s="116" t="s">
        <v>25</v>
      </c>
    </row>
    <row r="12" spans="1:11" s="111" customFormat="1" ht="23.1" customHeight="1" x14ac:dyDescent="0.5">
      <c r="A12" s="114"/>
      <c r="B12" s="573"/>
      <c r="C12" s="115"/>
      <c r="D12" s="115"/>
      <c r="E12" s="115" t="s">
        <v>1473</v>
      </c>
      <c r="F12" s="166"/>
      <c r="G12" s="166"/>
      <c r="H12" s="166"/>
      <c r="I12" s="574"/>
      <c r="J12" s="574"/>
      <c r="K12" s="116"/>
    </row>
    <row r="13" spans="1:11" s="111" customFormat="1" ht="23.1" customHeight="1" x14ac:dyDescent="0.5">
      <c r="A13" s="114"/>
      <c r="B13" s="573"/>
      <c r="C13" s="115"/>
      <c r="D13" s="115"/>
      <c r="E13" s="115" t="s">
        <v>1474</v>
      </c>
      <c r="F13" s="166"/>
      <c r="G13" s="166"/>
      <c r="H13" s="166"/>
      <c r="I13" s="574"/>
      <c r="J13" s="574"/>
      <c r="K13" s="116"/>
    </row>
    <row r="14" spans="1:11" s="111" customFormat="1" ht="23.1" customHeight="1" x14ac:dyDescent="0.5">
      <c r="A14" s="114"/>
      <c r="B14" s="573"/>
      <c r="C14" s="115"/>
      <c r="D14" s="115"/>
      <c r="E14" s="115" t="s">
        <v>1475</v>
      </c>
      <c r="F14" s="166"/>
      <c r="G14" s="166"/>
      <c r="H14" s="166"/>
      <c r="I14" s="574"/>
      <c r="J14" s="574"/>
      <c r="K14" s="116"/>
    </row>
    <row r="15" spans="1:11" s="111" customFormat="1" ht="23.1" customHeight="1" x14ac:dyDescent="0.5">
      <c r="A15" s="114"/>
      <c r="B15" s="573"/>
      <c r="C15" s="115"/>
      <c r="D15" s="115"/>
      <c r="E15" s="115" t="s">
        <v>1476</v>
      </c>
      <c r="F15" s="166"/>
      <c r="G15" s="166"/>
      <c r="H15" s="166"/>
      <c r="I15" s="574"/>
      <c r="J15" s="574"/>
      <c r="K15" s="116"/>
    </row>
    <row r="16" spans="1:11" s="111" customFormat="1" ht="23.1" customHeight="1" thickBot="1" x14ac:dyDescent="0.55000000000000004">
      <c r="A16" s="114"/>
      <c r="B16" s="573"/>
      <c r="C16" s="115"/>
      <c r="D16" s="115"/>
      <c r="E16" s="115" t="s">
        <v>1477</v>
      </c>
      <c r="F16" s="166"/>
      <c r="G16" s="166"/>
      <c r="H16" s="166"/>
      <c r="I16" s="574"/>
      <c r="J16" s="574"/>
      <c r="K16" s="116"/>
    </row>
    <row r="17" spans="1:11" ht="23.1" customHeight="1" thickBot="1" x14ac:dyDescent="0.6">
      <c r="A17" s="659" t="s">
        <v>56</v>
      </c>
      <c r="B17" s="660"/>
      <c r="C17" s="660"/>
      <c r="D17" s="660"/>
      <c r="E17" s="660"/>
      <c r="F17" s="448" t="s">
        <v>72</v>
      </c>
      <c r="G17" s="448" t="s">
        <v>72</v>
      </c>
      <c r="H17" s="385" t="s">
        <v>72</v>
      </c>
      <c r="I17" s="522">
        <f>SUM(I7:I13)</f>
        <v>200000</v>
      </c>
      <c r="J17" s="522">
        <f>SUM(J7:J13)</f>
        <v>200000</v>
      </c>
      <c r="K17" s="449"/>
    </row>
  </sheetData>
  <mergeCells count="9">
    <mergeCell ref="A17:E17"/>
    <mergeCell ref="A1:K1"/>
    <mergeCell ref="A2:K2"/>
    <mergeCell ref="A3:K3"/>
    <mergeCell ref="A5:A6"/>
    <mergeCell ref="B5:B6"/>
    <mergeCell ref="C5:C6"/>
    <mergeCell ref="D5:D6"/>
    <mergeCell ref="F5:J5"/>
  </mergeCells>
  <pageMargins left="0.70866141732283472" right="0.11811023622047245" top="0.43307086614173229" bottom="0.51181102362204722" header="1.0629921259842521" footer="0.51181102362204722"/>
  <pageSetup paperSize="9" scale="95" firstPageNumber="103" orientation="landscape" useFirstPageNumber="1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ผ.01</vt:lpstr>
      <vt:lpstr>ยุทธศาสตร์1</vt:lpstr>
      <vt:lpstr>ยุทธศาสตร์2</vt:lpstr>
      <vt:lpstr>ยุทธศาสตร์3</vt:lpstr>
      <vt:lpstr>ยุทธศาสตร์4</vt:lpstr>
      <vt:lpstr>ยุทธศาสตร์5</vt:lpstr>
      <vt:lpstr>ผ.02-1</vt:lpstr>
      <vt:lpstr>ผ.03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2021-02-01T01:47:45Z</cp:lastPrinted>
  <dcterms:created xsi:type="dcterms:W3CDTF">2016-12-28T04:02:06Z</dcterms:created>
  <dcterms:modified xsi:type="dcterms:W3CDTF">2021-02-23T09:04:11Z</dcterms:modified>
</cp:coreProperties>
</file>